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45" windowHeight="9660"/>
  </bookViews>
  <sheets>
    <sheet name="ALL" sheetId="1" r:id="rId1"/>
  </sheets>
  <definedNames>
    <definedName name="_xlnm._FilterDatabase" localSheetId="0" hidden="1">ALL!$C$1:$C$145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<sst xmlns="http://schemas.openxmlformats.org/spreadsheetml/2006/main" count="1530" uniqueCount="578">
  <si>
    <t>鄂城区设施农业用地</t>
  </si>
  <si>
    <t>单位：公顷</t>
  </si>
  <si>
    <t>序号</t>
  </si>
  <si>
    <t>项目名称</t>
  </si>
  <si>
    <t>建设地点</t>
  </si>
  <si>
    <t>生产期限</t>
  </si>
  <si>
    <t>项目用途</t>
  </si>
  <si>
    <t>土地复垦方式及要求</t>
  </si>
  <si>
    <t>备案日期</t>
  </si>
  <si>
    <t>备案号</t>
  </si>
  <si>
    <t>设施农业用地面积</t>
  </si>
  <si>
    <t>总面积</t>
  </si>
  <si>
    <t>农用地</t>
  </si>
  <si>
    <t>其中：
耕地</t>
  </si>
  <si>
    <t>其中：
永久基本农田</t>
  </si>
  <si>
    <t>生产设施用地</t>
  </si>
  <si>
    <t>辅助设施用地</t>
  </si>
  <si>
    <t>湖北省吉韵种养殖专业合作社</t>
  </si>
  <si>
    <t>泽林镇</t>
  </si>
  <si>
    <t>2025-02-28至2055-02-28</t>
  </si>
  <si>
    <t>水产养殖,畜禽养殖</t>
  </si>
  <si>
    <t>自行复垦</t>
  </si>
  <si>
    <t>2025-02-28</t>
  </si>
  <si>
    <t>4207042025S000030</t>
  </si>
  <si>
    <t>鄂州市鄂城区金塘种养殖农民专业合作社（改扩建）</t>
  </si>
  <si>
    <t>2025-01-31至2045-01-31</t>
  </si>
  <si>
    <t>畜禽养殖</t>
  </si>
  <si>
    <t>2025-01-26</t>
  </si>
  <si>
    <t>4207042025S000024</t>
  </si>
  <si>
    <t>鄂州市泽润养殖农民专业合作社</t>
  </si>
  <si>
    <t>2023-12-31至2053-12-31</t>
  </si>
  <si>
    <t>2024-04-23</t>
  </si>
  <si>
    <t>4207042024S000034</t>
  </si>
  <si>
    <t>0.0606</t>
  </si>
  <si>
    <t>0.0303</t>
  </si>
  <si>
    <t>0</t>
  </si>
  <si>
    <t>取得用地情况</t>
  </si>
  <si>
    <t>鄂州市泽林镇团结种养殖专业合作社</t>
  </si>
  <si>
    <t>2023-05-30至2043-06-01</t>
  </si>
  <si>
    <t>水产养殖,畜禽养殖,作物种植</t>
  </si>
  <si>
    <t>2023-09-04</t>
  </si>
  <si>
    <t>4207042023S000038</t>
  </si>
  <si>
    <t>0.2419</t>
  </si>
  <si>
    <t>0.238</t>
  </si>
  <si>
    <t>0.0848</t>
  </si>
  <si>
    <t>湖北海大种业科技有限责任公司</t>
  </si>
  <si>
    <t>杜山镇</t>
  </si>
  <si>
    <t>2022-03-01至2052-02-28</t>
  </si>
  <si>
    <t>畜禽养殖,作物种植</t>
  </si>
  <si>
    <t>2023-04-06</t>
  </si>
  <si>
    <t>4207042023S000027</t>
  </si>
  <si>
    <t>3.6936</t>
  </si>
  <si>
    <t>鄂州市泽林镇大山村农盛种养殖家庭农场</t>
  </si>
  <si>
    <t>2022-12-30至2052-12-31</t>
  </si>
  <si>
    <t>水产养殖</t>
  </si>
  <si>
    <t>2023-01-11</t>
  </si>
  <si>
    <t>4207042023S000015</t>
  </si>
  <si>
    <t>0.012</t>
  </si>
  <si>
    <t>鄂州市顺畅种养殖专业合作社</t>
  </si>
  <si>
    <t>2022-10-30至2037-10-30</t>
  </si>
  <si>
    <t>水产养殖,作物种植</t>
  </si>
  <si>
    <t>2022-11-07</t>
  </si>
  <si>
    <t>4207042022S000054</t>
  </si>
  <si>
    <t>0.0862</t>
  </si>
  <si>
    <t>湖北鸿辉机械有限公司</t>
  </si>
  <si>
    <t>长港镇</t>
  </si>
  <si>
    <t>2022-03-20至2042-03-19</t>
  </si>
  <si>
    <t>2022-09-22</t>
  </si>
  <si>
    <t>4207042022S000046</t>
  </si>
  <si>
    <t>0.348</t>
  </si>
  <si>
    <t>鄂州嘉禾食用油有限公司</t>
  </si>
  <si>
    <t>2022-02-23至2027-02-23</t>
  </si>
  <si>
    <t>作物种植</t>
  </si>
  <si>
    <t>2022-09-21</t>
  </si>
  <si>
    <t>4207042022S000037</t>
  </si>
  <si>
    <t>0.2759</t>
  </si>
  <si>
    <t>0.2755</t>
  </si>
  <si>
    <t>0.2532</t>
  </si>
  <si>
    <t>鄂州市泽林兴欣农业生态园</t>
  </si>
  <si>
    <t>2021-07-01至2051-06-30</t>
  </si>
  <si>
    <t>2022-01-25</t>
  </si>
  <si>
    <t>4207042022S000020</t>
  </si>
  <si>
    <t>0.0646</t>
  </si>
  <si>
    <t>鄂州旺山秀水种养专业合作社</t>
  </si>
  <si>
    <t>汀祖镇</t>
  </si>
  <si>
    <t>2021-05-10至2028-05-10</t>
  </si>
  <si>
    <t>2022-01-24</t>
  </si>
  <si>
    <t>4207042021S000087</t>
  </si>
  <si>
    <t>0.1827</t>
  </si>
  <si>
    <t>银山村二组晒场</t>
  </si>
  <si>
    <t>2022-01-01至2042-12-30</t>
  </si>
  <si>
    <t>4207042022S000010</t>
  </si>
  <si>
    <t>0.16442</t>
  </si>
  <si>
    <t>0.004</t>
  </si>
  <si>
    <t>陈新民养殖场</t>
  </si>
  <si>
    <t>碧石渡镇</t>
  </si>
  <si>
    <t>2021-06-01至2041-06-01</t>
  </si>
  <si>
    <t>2021-10-26</t>
  </si>
  <si>
    <t>4207042021S000972</t>
  </si>
  <si>
    <t>0.0188</t>
  </si>
  <si>
    <t>鄂州市碧石渡镇喜兰养殖农民专业合作社</t>
  </si>
  <si>
    <t>2007-05-30至2027-05-30</t>
  </si>
  <si>
    <t>4207042021S000906</t>
  </si>
  <si>
    <t>0.1407</t>
  </si>
  <si>
    <t>鄂州市韩雪民野禽养殖有限公司</t>
  </si>
  <si>
    <t>2021-06-01至2031-06-01</t>
  </si>
  <si>
    <t>2021-10-19</t>
  </si>
  <si>
    <t>4207042021S000990</t>
  </si>
  <si>
    <t>0.1707</t>
  </si>
  <si>
    <t>0.0114</t>
  </si>
  <si>
    <t>余庆喜养殖场</t>
  </si>
  <si>
    <t>2013-06-10至2022-06-10</t>
  </si>
  <si>
    <t>4207042021S001020</t>
  </si>
  <si>
    <t>0.0262</t>
  </si>
  <si>
    <t>杨双全养殖场</t>
  </si>
  <si>
    <t>4207042021S001010</t>
  </si>
  <si>
    <t>0.0199</t>
  </si>
  <si>
    <t>0.0019</t>
  </si>
  <si>
    <t>李朝厂养殖场</t>
  </si>
  <si>
    <t>2021-10-28</t>
  </si>
  <si>
    <t>4207042021S001003</t>
  </si>
  <si>
    <t>0.0244</t>
  </si>
  <si>
    <t>芳华养殖场</t>
  </si>
  <si>
    <t>2021-05-28至2031-05-27</t>
  </si>
  <si>
    <t>2021-10-18</t>
  </si>
  <si>
    <t>4207042021S000985</t>
  </si>
  <si>
    <t>0.0373</t>
  </si>
  <si>
    <t>鄂州市锦珠养殖专业合作社</t>
  </si>
  <si>
    <t>2001-10-31至2031-10-31</t>
  </si>
  <si>
    <t>4207042021S000872</t>
  </si>
  <si>
    <t>0.0432</t>
  </si>
  <si>
    <t>鄂州市李边村万合种养殖农民专业合作社</t>
  </si>
  <si>
    <t>2021-05-01至2031-05-01</t>
  </si>
  <si>
    <t>4207042021S000920</t>
  </si>
  <si>
    <t>0.0557</t>
  </si>
  <si>
    <t>熊兴义养殖场</t>
  </si>
  <si>
    <t>2021-05-25至2048-05-25</t>
  </si>
  <si>
    <t>4207042021S000939</t>
  </si>
  <si>
    <t>0.0129</t>
  </si>
  <si>
    <t>余安华五金制品厂</t>
  </si>
  <si>
    <t>2021-10-09</t>
  </si>
  <si>
    <t>4207042021S000914</t>
  </si>
  <si>
    <t>0.0205</t>
  </si>
  <si>
    <t>鄂州市汀祖刘云村东明种养殖专业合作社</t>
  </si>
  <si>
    <t>2021-05-01至2028-05-30</t>
  </si>
  <si>
    <t>4207042021S000058</t>
  </si>
  <si>
    <t>0.6382</t>
  </si>
  <si>
    <t>鄂州市绿洲农民专业合作社</t>
  </si>
  <si>
    <t>2021-05-30至2028-05-30</t>
  </si>
  <si>
    <t>4207042021S000070</t>
  </si>
  <si>
    <t>0.1435</t>
  </si>
  <si>
    <t>鄂州市碧石镇顺达畜禽养殖场</t>
  </si>
  <si>
    <t>2021-05-01至2041-05-01</t>
  </si>
  <si>
    <t>4207042021S000865</t>
  </si>
  <si>
    <t>0.1917</t>
  </si>
  <si>
    <t>鄂城区知静生态农业合作社</t>
  </si>
  <si>
    <t>2020-04-01至2030-04-01</t>
  </si>
  <si>
    <t>4207042021S000884</t>
  </si>
  <si>
    <t>0.0465</t>
  </si>
  <si>
    <t>0.0108</t>
  </si>
  <si>
    <t>鄂州市树鑫种养殖专业合作社</t>
  </si>
  <si>
    <t>2021-05-01至2028-05-01</t>
  </si>
  <si>
    <t>4207042021S000943</t>
  </si>
  <si>
    <t>0.0182</t>
  </si>
  <si>
    <t>鄂州市碧石渡镇樟树岭养殖场</t>
  </si>
  <si>
    <t>2021-10-08</t>
  </si>
  <si>
    <t>4207042021S001039</t>
  </si>
  <si>
    <t>0.0635</t>
  </si>
  <si>
    <t>鄂州市汀祖楚湘农业水产专业合作社</t>
  </si>
  <si>
    <t>2021-06-01至2028-06-01</t>
  </si>
  <si>
    <t>4207042021S000060</t>
  </si>
  <si>
    <t>0.2097</t>
  </si>
  <si>
    <t>0.1922</t>
  </si>
  <si>
    <t>鄂州市长港镇从军种养殖农民专业合作社</t>
  </si>
  <si>
    <t>2021-07-05至2026-07-05</t>
  </si>
  <si>
    <t>2021-07-23</t>
  </si>
  <si>
    <t>4207042021S000847</t>
  </si>
  <si>
    <t>0.0526</t>
  </si>
  <si>
    <t>花湖镇阮湾村朱家咀球场晾晒场</t>
  </si>
  <si>
    <t>花湖镇</t>
  </si>
  <si>
    <t>2015-04-02至2065-04-01</t>
  </si>
  <si>
    <t>2021-07-12</t>
  </si>
  <si>
    <t>4200002021S299985</t>
  </si>
  <si>
    <t>0.2667</t>
  </si>
  <si>
    <t>0.1618</t>
  </si>
  <si>
    <t>鄂州市花湖华梦家农民专业合作社</t>
  </si>
  <si>
    <t>2020-10-01至2028-11-30</t>
  </si>
  <si>
    <t>4200002021S298436</t>
  </si>
  <si>
    <t>0.6327</t>
  </si>
  <si>
    <t>0.105</t>
  </si>
  <si>
    <t>鄂州市祥腾牧业有限公司变更</t>
  </si>
  <si>
    <t>2017-08-09至2037-08-09</t>
  </si>
  <si>
    <t>4207042021S000096</t>
  </si>
  <si>
    <t>0.4063</t>
  </si>
  <si>
    <t>鄂州市鄂城区杨方林志养殖专业合作社</t>
  </si>
  <si>
    <t>4207042021S000546</t>
  </si>
  <si>
    <t>0.3872</t>
  </si>
  <si>
    <t>银山柑桔园</t>
  </si>
  <si>
    <t>4207042021S000468</t>
  </si>
  <si>
    <t>0.2722</t>
  </si>
  <si>
    <t>鄂城区利江种养殖农场</t>
  </si>
  <si>
    <t>2021-07-01至2041-06-30</t>
  </si>
  <si>
    <t>4207042021S000430</t>
  </si>
  <si>
    <t>0.2407</t>
  </si>
  <si>
    <t>湖北白雉山文胜生态农业发展农业有限公司</t>
  </si>
  <si>
    <t>2017-07-01至2047-06-30</t>
  </si>
  <si>
    <t>4200002021S286077</t>
  </si>
  <si>
    <t>0.3766</t>
  </si>
  <si>
    <t>鄂州市樟嘉裕民农民专业合作社</t>
  </si>
  <si>
    <t>2019-01-01至2029-12-30</t>
  </si>
  <si>
    <t>4200002021S298797</t>
  </si>
  <si>
    <t>0.2857</t>
  </si>
  <si>
    <t>鄂州市隆丰生态农业专业合作社</t>
  </si>
  <si>
    <t>4200002021S298183</t>
  </si>
  <si>
    <t>0.2025</t>
  </si>
  <si>
    <t>鄂州鄂城区杜山鑫望隆家种养殖农民专业合作社</t>
  </si>
  <si>
    <t>2021-03-10至2031-03-09</t>
  </si>
  <si>
    <t>4200002021S305196</t>
  </si>
  <si>
    <t>0.0123</t>
  </si>
  <si>
    <t>鄂州市花湖彩虹多肉园艺农民专业合作社</t>
  </si>
  <si>
    <t>2018-09-20至2027-09-19</t>
  </si>
  <si>
    <t>4200002021S298137</t>
  </si>
  <si>
    <t>0.2499</t>
  </si>
  <si>
    <t>鄂州市花湖慈光蔬菜种植专业合作社</t>
  </si>
  <si>
    <t>2014-05-02至2024-05-01</t>
  </si>
  <si>
    <t>4200002021S298078</t>
  </si>
  <si>
    <t>0.0768</t>
  </si>
  <si>
    <t>鄂州市花湖建林种养殖专业合作社</t>
  </si>
  <si>
    <t>2017-12-31至2037-12-30</t>
  </si>
  <si>
    <t>4200002021S298128</t>
  </si>
  <si>
    <t>0.1994</t>
  </si>
  <si>
    <t>鄂州市花湖鱼米之乡生态种植专业合作社</t>
  </si>
  <si>
    <t>2016-05-30至2028-05-29</t>
  </si>
  <si>
    <t>2021-6-28</t>
  </si>
  <si>
    <t>4200002021S283692</t>
  </si>
  <si>
    <t>0.099</t>
  </si>
  <si>
    <t>鄂州市花湖品臣农民专业合作社</t>
  </si>
  <si>
    <t>2020-04-26至2035-04-26</t>
  </si>
  <si>
    <t>4200002021S298145</t>
  </si>
  <si>
    <t>0.2904</t>
  </si>
  <si>
    <t>鄂州市花湖熙泰农民专业合作社</t>
  </si>
  <si>
    <t>2018-06-01至2048-06-01</t>
  </si>
  <si>
    <t>4200002021S297993</t>
  </si>
  <si>
    <t>0.2083</t>
  </si>
  <si>
    <t>鄂州市花湖鲜菜园有机农业专业合作社</t>
  </si>
  <si>
    <t>2015-08-01至2028-07-31</t>
  </si>
  <si>
    <t>4200002021S298013</t>
  </si>
  <si>
    <t>0.1477</t>
  </si>
  <si>
    <t>鄂州市花湖祥平农业种植专业合作社</t>
  </si>
  <si>
    <t>2017-03-28至2027-03-27</t>
  </si>
  <si>
    <t>4200002021S298218</t>
  </si>
  <si>
    <t>0.0959</t>
  </si>
  <si>
    <t>鄂州市花湖小农庄种养专业合作社</t>
  </si>
  <si>
    <t>2015-03-28至2030-03-28</t>
  </si>
  <si>
    <t>4200002021S296745</t>
  </si>
  <si>
    <t>0.3214</t>
  </si>
  <si>
    <t>鄂州市花湖新隆生态农业种植专业合作社</t>
  </si>
  <si>
    <t>2019-06-01至2029-05-31</t>
  </si>
  <si>
    <t>4200002021S298326</t>
  </si>
  <si>
    <t>0.373</t>
  </si>
  <si>
    <t>鄂州胄山种养殖专业合作社</t>
  </si>
  <si>
    <t>2015-05-01至2045-04-30</t>
  </si>
  <si>
    <t>4200002021S281447</t>
  </si>
  <si>
    <t>0.1525</t>
  </si>
  <si>
    <t>鄂州香山生态农林有限公司</t>
  </si>
  <si>
    <t>2014-06-04至2063-12-31</t>
  </si>
  <si>
    <t>4200002021S298226</t>
  </si>
  <si>
    <t>0.4376</t>
  </si>
  <si>
    <t>鄂州市杨叶锦天葡萄种植专业合作社</t>
  </si>
  <si>
    <t>2020-12-31至2035-12-31</t>
  </si>
  <si>
    <t>4200002021S298046</t>
  </si>
  <si>
    <t>0.1469</t>
  </si>
  <si>
    <t>鄂州市谢家湾种养殖专业合作社</t>
  </si>
  <si>
    <t>2014-12-01至2028-12-01</t>
  </si>
  <si>
    <t>4200002021S296154</t>
  </si>
  <si>
    <t>0.3177</t>
  </si>
  <si>
    <t>鄂州市仙姑岛农业专业合作社</t>
  </si>
  <si>
    <t>2010-01-01至2039-12-31</t>
  </si>
  <si>
    <t>4200002021S280822</t>
  </si>
  <si>
    <t>0.3775</t>
  </si>
  <si>
    <t>鄂州市花湖怡丰生态农民专业合作社</t>
  </si>
  <si>
    <t>2015-03-08至2027-03-08</t>
  </si>
  <si>
    <t>4200002021S309976</t>
  </si>
  <si>
    <t>0.0598</t>
  </si>
  <si>
    <t>鄂州市良珍生态农业专业合作社</t>
  </si>
  <si>
    <t>2019-10-01至2034-09-30</t>
  </si>
  <si>
    <t>4200002021S298362</t>
  </si>
  <si>
    <t>0.851</t>
  </si>
  <si>
    <t>鄂州市花湖和顺生态种养殖农民专业合作社</t>
  </si>
  <si>
    <t>2013-05-01至2043-05-01</t>
  </si>
  <si>
    <t>4207042021S000013</t>
  </si>
  <si>
    <t>0.4417</t>
  </si>
  <si>
    <t>鄂州市泽林镇成海村康成养殖场</t>
  </si>
  <si>
    <t>4207042021S000487</t>
  </si>
  <si>
    <t>0.1809</t>
  </si>
  <si>
    <t>鄂州市良清牧业有限公司</t>
  </si>
  <si>
    <t>4207042021S000493</t>
  </si>
  <si>
    <t>0.3271</t>
  </si>
  <si>
    <t>鄂州市泽林镇世桥种养殖合作社</t>
  </si>
  <si>
    <t>4207042021S000508</t>
  </si>
  <si>
    <t>0.0378</t>
  </si>
  <si>
    <t>鄂州市建新鑫阳生态果园基地</t>
  </si>
  <si>
    <t>4207042021S000510</t>
  </si>
  <si>
    <t>0.0914</t>
  </si>
  <si>
    <t>鄂州市乐李生态农业发展有限公司</t>
  </si>
  <si>
    <t>4207042021S000520</t>
  </si>
  <si>
    <t>0.0483</t>
  </si>
  <si>
    <t>丰喜家禽养殖专业合作社</t>
  </si>
  <si>
    <t>2021-07-01至2036-06-30</t>
  </si>
  <si>
    <t>4207042021S000537</t>
  </si>
  <si>
    <t>0.0234</t>
  </si>
  <si>
    <t>鄂州市绿地生态农业发展有限公司</t>
  </si>
  <si>
    <t>2021-07-01至2050-06-30</t>
  </si>
  <si>
    <t>2021-07-01</t>
  </si>
  <si>
    <t>4207042021S000554</t>
  </si>
  <si>
    <t>0.1351</t>
  </si>
  <si>
    <t>鄂州市友华农副产品合作社</t>
  </si>
  <si>
    <t>4207042021S000566</t>
  </si>
  <si>
    <t>0.0198</t>
  </si>
  <si>
    <t>王涛养鸡场</t>
  </si>
  <si>
    <t>2021-07-01至2046-06-30</t>
  </si>
  <si>
    <t>4207042021S000579</t>
  </si>
  <si>
    <t>0.0481</t>
  </si>
  <si>
    <t>鄂州市祥腾牧业有限公司</t>
  </si>
  <si>
    <t>2019-11-01至2039-11-01</t>
  </si>
  <si>
    <t>4207042021S000586</t>
  </si>
  <si>
    <t>0.7224</t>
  </si>
  <si>
    <t>鄂州市开瑞种养殖场</t>
  </si>
  <si>
    <t>4207042021S000447</t>
  </si>
  <si>
    <t>鄂州市汀祖镇金绿生态农业发展有限公司</t>
  </si>
  <si>
    <t>2020-08-02至2028-08-01</t>
  </si>
  <si>
    <t>4207042021S000049</t>
  </si>
  <si>
    <t>0.1428</t>
  </si>
  <si>
    <t>0.1659</t>
  </si>
  <si>
    <t>鄂州市长港镇习松良种养殖厂扩建</t>
  </si>
  <si>
    <t>2021-04-29至2026-04-29</t>
  </si>
  <si>
    <t>4207042021S000236</t>
  </si>
  <si>
    <t>2.7556</t>
  </si>
  <si>
    <t>鄂州市长港镇岚杨猪场</t>
  </si>
  <si>
    <t>2015-11-16至2045-11-16</t>
  </si>
  <si>
    <t>4207042021S000326</t>
  </si>
  <si>
    <t>0.6907</t>
  </si>
  <si>
    <t>鄂州市长港镇习松良种养殖厂</t>
  </si>
  <si>
    <t>2017-08-03至2047-08-03</t>
  </si>
  <si>
    <t>4207042021S000330</t>
  </si>
  <si>
    <t>0.1098</t>
  </si>
  <si>
    <t>湖北白翔科技发展有限公司</t>
  </si>
  <si>
    <t>2021-04-20至2026-04-20</t>
  </si>
  <si>
    <t>4207042021S000229</t>
  </si>
  <si>
    <t>0.0387</t>
  </si>
  <si>
    <t>鄂州市泽林镇瑞玮生态养殖合作社</t>
  </si>
  <si>
    <t>4207042021S000340</t>
  </si>
  <si>
    <t>0.045</t>
  </si>
  <si>
    <t>永平养鸡场</t>
  </si>
  <si>
    <t>4207042021S000357</t>
  </si>
  <si>
    <t>0.0227</t>
  </si>
  <si>
    <t>鄂州市福秀生态家庭农村</t>
  </si>
  <si>
    <t>4207042021S000363</t>
  </si>
  <si>
    <t>0.3333</t>
  </si>
  <si>
    <t>鄂州市泽林镇全红养殖厂</t>
  </si>
  <si>
    <t>4207042021S000374</t>
  </si>
  <si>
    <t>0.2893</t>
  </si>
  <si>
    <t>鄂州市盟壮生态养殖厂</t>
  </si>
  <si>
    <t>4207042021S000388</t>
  </si>
  <si>
    <t>0.5699</t>
  </si>
  <si>
    <t>鄂州市启钢生态养殖有限公司</t>
  </si>
  <si>
    <t>4207042021S000399</t>
  </si>
  <si>
    <t>0.0547</t>
  </si>
  <si>
    <t>鄂州市白龙种养殖农民专业合作社</t>
  </si>
  <si>
    <t>4207042021S000409</t>
  </si>
  <si>
    <t>0.0992</t>
  </si>
  <si>
    <t>鄂州市兴威种养殖专业合作社</t>
  </si>
  <si>
    <t>4207042021S000419</t>
  </si>
  <si>
    <t>0.1442</t>
  </si>
  <si>
    <t>鄂州市泽林镇明君养殖厂</t>
  </si>
  <si>
    <t>2021-07-01至2027-06-30</t>
  </si>
  <si>
    <t>4207042021S000420</t>
  </si>
  <si>
    <t>0.0809</t>
  </si>
  <si>
    <t>树清养殖场</t>
  </si>
  <si>
    <t>4207042021S000456</t>
  </si>
  <si>
    <t>0.1016</t>
  </si>
  <si>
    <t>鄂州市鄂城区金塘种养殖农民专业合作社</t>
  </si>
  <si>
    <t>4207042021S000479</t>
  </si>
  <si>
    <t>0.2243</t>
  </si>
  <si>
    <t>鄂州市花湖宏和种养殖专业合作社</t>
  </si>
  <si>
    <t>2010-04-25至2080-04-24</t>
  </si>
  <si>
    <t>4207042021S000594</t>
  </si>
  <si>
    <t>0.8259</t>
  </si>
  <si>
    <t>陈才</t>
  </si>
  <si>
    <t>2008-12-30至2028-12-29</t>
  </si>
  <si>
    <t>4207042021S000700</t>
  </si>
  <si>
    <t>0.0556</t>
  </si>
  <si>
    <t>程开基</t>
  </si>
  <si>
    <t>2012-12-30至2022-12-29</t>
  </si>
  <si>
    <t>4207042021S000633</t>
  </si>
  <si>
    <t>0.0231</t>
  </si>
  <si>
    <t>鄂城区杜山镇楚江怡景家庭农场</t>
  </si>
  <si>
    <t>2021-04-18至2022-04-17</t>
  </si>
  <si>
    <t>4207042021S000698</t>
  </si>
  <si>
    <t>0.0863</t>
  </si>
  <si>
    <t>鄂城区杜山镇卫星养殖场</t>
  </si>
  <si>
    <t>2015-05-30至2028-05-29</t>
  </si>
  <si>
    <t>4207042021S000685</t>
  </si>
  <si>
    <t>0.0489</t>
  </si>
  <si>
    <t>鄂州市杜山镇旭东村洪保军种养殖场</t>
  </si>
  <si>
    <t>2007-12-30至2037-12-30</t>
  </si>
  <si>
    <t>4207042021S000667</t>
  </si>
  <si>
    <t>0.3374</t>
  </si>
  <si>
    <t>鄂州市东港南湖种养殖专业合作社</t>
  </si>
  <si>
    <t>2014-03-01至2024-12-31</t>
  </si>
  <si>
    <t>4207042021S000717</t>
  </si>
  <si>
    <t>0.1713</t>
  </si>
  <si>
    <t>鄂州市鄂城区杜山镇顺丰养殖专业合作社</t>
  </si>
  <si>
    <t>2008-10-30至2028-10-29</t>
  </si>
  <si>
    <t>4207042021S000656</t>
  </si>
  <si>
    <t>0.61</t>
  </si>
  <si>
    <t>鄂州市鄂城区金港湾种养殖农民专业合作社</t>
  </si>
  <si>
    <t>2012-03-01至2032-02-28</t>
  </si>
  <si>
    <t>4207042021S000774</t>
  </si>
  <si>
    <t>0.3243</t>
  </si>
  <si>
    <t>鄂州市力源农林水产专业合作社</t>
  </si>
  <si>
    <t>2017-11-30至2032-11-30</t>
  </si>
  <si>
    <t>4207042021S000763</t>
  </si>
  <si>
    <t>0.0979</t>
  </si>
  <si>
    <t>鄂州市邵家院生态农业专业合作社</t>
  </si>
  <si>
    <t>2013-03-01至2028-03-01</t>
  </si>
  <si>
    <t>4207042021S000627</t>
  </si>
  <si>
    <t>0.0353</t>
  </si>
  <si>
    <t>鄂州市宜农生态养殖专业合作社</t>
  </si>
  <si>
    <t>2012-10-30至2028-10-29</t>
  </si>
  <si>
    <t>4207042021S000673</t>
  </si>
  <si>
    <t>0.1048</t>
  </si>
  <si>
    <t>鄂州市长江绿绿加州鲈鱼养殖专业合作社</t>
  </si>
  <si>
    <t>2009-10-01至2039-10-01</t>
  </si>
  <si>
    <t>4207042021S000648</t>
  </si>
  <si>
    <t>0.2385</t>
  </si>
  <si>
    <t>湖北鄂州樊川玉米专业合作社</t>
  </si>
  <si>
    <t>2012-12-31至2028-12-31</t>
  </si>
  <si>
    <t>4207042021S000729</t>
  </si>
  <si>
    <t>0.0443</t>
  </si>
  <si>
    <t>鄂州市正好鱼苗有限公司</t>
  </si>
  <si>
    <t>2017-01-01至2036-12-31</t>
  </si>
  <si>
    <t>4207042021S000749</t>
  </si>
  <si>
    <t>0.1122</t>
  </si>
  <si>
    <t>鄂州市长港镇畜牧养鸡场</t>
  </si>
  <si>
    <t>2014-05-15至2024-05-15</t>
  </si>
  <si>
    <t>4207042021S000305</t>
  </si>
  <si>
    <t>0.051</t>
  </si>
  <si>
    <t>湖北十月飞翔园林工程有限公司</t>
  </si>
  <si>
    <t>2016-01-01至2028-12-31</t>
  </si>
  <si>
    <t>4207042021S000759</t>
  </si>
  <si>
    <t>0.1445</t>
  </si>
  <si>
    <t>郑自力</t>
  </si>
  <si>
    <t>2020-01-01至2040-01-01</t>
  </si>
  <si>
    <t>4207042021S000600</t>
  </si>
  <si>
    <t>0.229</t>
  </si>
  <si>
    <t>鄂州市志军农林专业合作社</t>
  </si>
  <si>
    <t>4207042021S000619</t>
  </si>
  <si>
    <t>0.5012</t>
  </si>
  <si>
    <t>杜山镇新祥种养殖专业合作社</t>
  </si>
  <si>
    <t>2019-03-10至2024-03-10</t>
  </si>
  <si>
    <t>4207042021S000782</t>
  </si>
  <si>
    <t>0.6346</t>
  </si>
  <si>
    <t>鄂州市杜山镇华仙禽类养殖场</t>
  </si>
  <si>
    <t>2019-05-01至2029-04-30</t>
  </si>
  <si>
    <t>4207042021S000792</t>
  </si>
  <si>
    <t>0.5269</t>
  </si>
  <si>
    <t>鄂州市杜山忠平种养殖专业合作社</t>
  </si>
  <si>
    <t>2017-08-21至2028-08-20</t>
  </si>
  <si>
    <t>4207042021S000807</t>
  </si>
  <si>
    <t>0.2348</t>
  </si>
  <si>
    <t>杨志亮养鸭场</t>
  </si>
  <si>
    <t>4207042021S000813</t>
  </si>
  <si>
    <t>0.0406</t>
  </si>
  <si>
    <t>何少林养殖场</t>
  </si>
  <si>
    <t>4207042021S000267</t>
  </si>
  <si>
    <t>0.0273</t>
  </si>
  <si>
    <t>鄂州市杜山兴旺生态养殖场</t>
  </si>
  <si>
    <t>2010-10-30至2028-10-29</t>
  </si>
  <si>
    <t>4207042021S000734</t>
  </si>
  <si>
    <t>0.3518</t>
  </si>
  <si>
    <t>湖北志明农业科技有限公司</t>
  </si>
  <si>
    <t>2017-09-04至2047-09-04</t>
  </si>
  <si>
    <t>4207042021S000290</t>
  </si>
  <si>
    <t>1.2333</t>
  </si>
  <si>
    <t>长港镇尹曙章猪场</t>
  </si>
  <si>
    <t>4207042021S000288</t>
  </si>
  <si>
    <t>0.6756</t>
  </si>
  <si>
    <t>长港镇高沟村高八队</t>
  </si>
  <si>
    <t>4207042021S000279</t>
  </si>
  <si>
    <t>0.2166</t>
  </si>
  <si>
    <t>鄂州市峒山农业发展有限公司</t>
  </si>
  <si>
    <t>2021-06-09至2026-06-09</t>
  </si>
  <si>
    <t>4207042021S000250</t>
  </si>
  <si>
    <t>0.6963</t>
  </si>
  <si>
    <t>长港镇志华水产养殖场</t>
  </si>
  <si>
    <t>4207042021S000240</t>
  </si>
  <si>
    <t>0.2537</t>
  </si>
  <si>
    <t>鄂州市长港镇高沟村苏良军养殖场</t>
  </si>
  <si>
    <t>4207042021S000210</t>
  </si>
  <si>
    <t>长港镇兴强养殖场</t>
  </si>
  <si>
    <t>4207042021S000194</t>
  </si>
  <si>
    <t>0.0542</t>
  </si>
  <si>
    <t>鄂州市虹冠生态养殖专业合作社</t>
  </si>
  <si>
    <t>2019-12-01至2034-12-01</t>
  </si>
  <si>
    <t>4207042021S000828</t>
  </si>
  <si>
    <t>0.9347</t>
  </si>
  <si>
    <t>长港镇秀丽水产养殖场</t>
  </si>
  <si>
    <t>4207042021S000183</t>
  </si>
  <si>
    <t>0.0967</t>
  </si>
  <si>
    <t>长港镇李超养殖场</t>
  </si>
  <si>
    <t>4207042021S000177</t>
  </si>
  <si>
    <t>0.0563</t>
  </si>
  <si>
    <t>武汉市鑫兴达园林绿化工程有限公司</t>
  </si>
  <si>
    <t>2021-05-17至2026-05-17</t>
  </si>
  <si>
    <t>4207042021S000169</t>
  </si>
  <si>
    <t>0.5319</t>
  </si>
  <si>
    <t>鄂城区长港镇吕强猪场</t>
  </si>
  <si>
    <t>4207042021S000110</t>
  </si>
  <si>
    <t>0.4049</t>
  </si>
  <si>
    <t>武汉中龙科农业科技有限公司</t>
  </si>
  <si>
    <t>2021-07-09</t>
  </si>
  <si>
    <t>4207042021S000139</t>
  </si>
  <si>
    <t>0.4008</t>
  </si>
  <si>
    <t>湖北忆乡源生态农业开发有限公司</t>
  </si>
  <si>
    <t>2021-06-10至2026-06-10</t>
  </si>
  <si>
    <t>4207042021S000120</t>
  </si>
  <si>
    <t>0.4048</t>
  </si>
  <si>
    <t>鄂城区长港镇余明章猪场</t>
  </si>
  <si>
    <t>4207042021S000103</t>
  </si>
  <si>
    <t>0.2315</t>
  </si>
  <si>
    <t>鄂州市长港镇高沟村渔场养殖场</t>
  </si>
  <si>
    <t>4207042021S000149</t>
  </si>
  <si>
    <t>0.1779</t>
  </si>
  <si>
    <t>华光红碧水产养殖场</t>
  </si>
  <si>
    <t>西山街道办</t>
  </si>
  <si>
    <t>2018-11-01至2047-11-30</t>
  </si>
  <si>
    <t>4200002020S035413</t>
  </si>
  <si>
    <t>0.2366</t>
  </si>
  <si>
    <t>长港镇高沟村高立鹏养殖场</t>
  </si>
  <si>
    <t>4207042021S000150</t>
  </si>
  <si>
    <t>0.0357</t>
  </si>
  <si>
    <t>湖北大丰牧业有限公司</t>
  </si>
  <si>
    <t>2010-10-28至2030-10-27</t>
  </si>
  <si>
    <t>4207042021S000838</t>
  </si>
  <si>
    <t>11.7135</t>
  </si>
  <si>
    <t>湖北白雉山文胜生态农业发展农业有限公司扩建</t>
  </si>
  <si>
    <t>2021-06-28</t>
  </si>
  <si>
    <t>4200002021S304125</t>
  </si>
  <si>
    <t>鄂州市杜山鸿鑫生态园水产、畜禽养殖项目</t>
  </si>
  <si>
    <t>2017-10-01至2030-09-30</t>
  </si>
  <si>
    <t>2021-06-25</t>
  </si>
  <si>
    <t>4200002021S262147</t>
  </si>
  <si>
    <t>0.0819</t>
  </si>
  <si>
    <t>鄂州市长港镇峒山村新沟一队晒谷场</t>
  </si>
  <si>
    <t>2018-04-06至2048-03-06</t>
  </si>
  <si>
    <t>2021-01-15</t>
  </si>
  <si>
    <t>4200002021S004686</t>
  </si>
  <si>
    <t>0.2333</t>
  </si>
  <si>
    <t>0.00035</t>
  </si>
  <si>
    <t>鄂州市鄂城区泽林镇陈桥村四组晒谷场</t>
  </si>
  <si>
    <t>2017-07-06至2047-07-05</t>
  </si>
  <si>
    <t>2020-12-22</t>
  </si>
  <si>
    <t>4200002020S027964</t>
  </si>
  <si>
    <t>0.0643</t>
  </si>
  <si>
    <t>鄂州市葛山金源天然种养殖基地</t>
  </si>
  <si>
    <t>2020-12-21</t>
  </si>
  <si>
    <t>4200002020S027944</t>
  </si>
  <si>
    <t>0.0897</t>
  </si>
  <si>
    <t>湖北李太婆农业发展有限公司</t>
  </si>
  <si>
    <t>2017-01-01至2037-01-01</t>
  </si>
  <si>
    <t>2020-12-07</t>
  </si>
  <si>
    <t>4200002020S006754</t>
  </si>
  <si>
    <t>0.6361</t>
  </si>
  <si>
    <t>0.1633</t>
  </si>
  <si>
    <t>长港镇饶大红养殖场</t>
  </si>
  <si>
    <t>2021-04-01至2026-04-29</t>
  </si>
  <si>
    <t>4207042021S000200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</si>
</sst>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8"/>
      <name val="黑体"/>
      <charset val="134"/>
    </font>
    <font>
      <sz val="9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 wrapText="1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7" fillId="0" borderId="0" xfId="0" applyFont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5"/>
  <sheetViews>
    <sheetView tabSelected="1" zoomScale="85" zoomScaleNormal="85" workbookViewId="0">
      <selection activeCell="C139" sqref="C139"/>
    </sheetView>
  </sheetViews>
  <sheetFormatPr defaultColWidth="9" defaultRowHeight="14.25"/>
  <cols>
    <col min="1" max="1" width="8.775" style="4" customWidth="1"/>
    <col min="2" max="2" width="20.875" style="5" customWidth="1"/>
    <col min="3" max="3" width="13.8916666666667" style="5" customWidth="1"/>
    <col min="4" max="4" width="14.775" style="5" customWidth="1"/>
    <col min="5" max="5" width="19.4416666666667" style="5" customWidth="1"/>
    <col min="6" max="6" width="20.8916666666667" style="4" customWidth="1"/>
    <col min="7" max="7" width="13.175" style="4" customWidth="1"/>
    <col min="8" max="8" width="21.6166666666667" style="4" customWidth="1"/>
    <col min="9" max="9" width="11.775" style="6" customWidth="1"/>
    <col min="10" max="10" width="11.4416666666667" style="6" customWidth="1"/>
    <col min="11" max="11" width="11.8916666666667" style="6" customWidth="1"/>
    <col min="12" max="12" width="14.8916666666667" style="6" customWidth="1"/>
    <col min="13" max="13" width="13.8916666666667" style="6" customWidth="1"/>
    <col min="14" max="14" width="13.225" style="6" customWidth="1"/>
    <col min="15" max="17" width="9" style="4" hidden="1" customWidth="1"/>
    <col min="18" max="16384" width="9" style="4"/>
  </cols>
  <sheetData>
    <row r="1" ht="58.05" customHeight="1" spans="1:11">
      <c r="A1" s="7"/>
      <c r="B1" s="8"/>
      <c r="C1" s="8"/>
      <c r="D1" s="8"/>
      <c r="E1" s="8"/>
      <c r="F1" s="11" t="s">
        <v>0</v>
      </c>
      <c r="G1" s="11"/>
      <c r="H1" s="11"/>
      <c r="I1" s="11"/>
      <c r="J1" s="11"/>
      <c r="K1" s="11"/>
    </row>
    <row r="2" ht="30" customHeight="1" spans="1:1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4" t="s">
        <v>1</v>
      </c>
      <c r="N2" s="14"/>
    </row>
    <row r="3" s="1" customFormat="1" ht="33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/>
      <c r="K3" s="10"/>
      <c r="L3" s="10"/>
      <c r="M3" s="10"/>
      <c r="N3" s="10"/>
    </row>
    <row r="4" s="2" customFormat="1" ht="49.95" customHeight="1" spans="1:14">
      <c r="A4" s="10"/>
      <c r="B4" s="10"/>
      <c r="C4" s="10"/>
      <c r="D4" s="10"/>
      <c r="E4" s="10"/>
      <c r="F4" s="10"/>
      <c r="G4" s="10"/>
      <c r="H4" s="10"/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</row>
    <row r="5" s="2" customFormat="1" ht="49.95" customHeight="1" spans="1:14">
      <c r="A5" s="10">
        <v>1</v>
      </c>
      <c r="B5" s="10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2" t="s">
        <v>22</v>
      </c>
      <c r="H5" s="10" t="s">
        <v>23</v>
      </c>
      <c r="I5" s="10">
        <v>0.2244</v>
      </c>
      <c r="J5" s="10">
        <v>0.2244</v>
      </c>
      <c r="K5" s="10">
        <v>0</v>
      </c>
      <c r="L5" s="10">
        <v>0</v>
      </c>
      <c r="M5" s="10">
        <v>0.2244</v>
      </c>
      <c r="N5" s="10"/>
    </row>
    <row r="6" s="2" customFormat="1" ht="57" spans="1:14">
      <c r="A6" s="10">
        <v>2</v>
      </c>
      <c r="B6" s="10" t="s">
        <v>24</v>
      </c>
      <c r="C6" s="10" t="s">
        <v>18</v>
      </c>
      <c r="D6" s="10" t="s">
        <v>25</v>
      </c>
      <c r="E6" s="10" t="s">
        <v>26</v>
      </c>
      <c r="F6" s="10" t="s">
        <v>21</v>
      </c>
      <c r="G6" s="12" t="s">
        <v>27</v>
      </c>
      <c r="H6" s="10" t="s">
        <v>28</v>
      </c>
      <c r="I6" s="10">
        <v>0.1871</v>
      </c>
      <c r="J6" s="10">
        <v>0.1871</v>
      </c>
      <c r="K6" s="10">
        <v>0</v>
      </c>
      <c r="L6" s="10">
        <v>0</v>
      </c>
      <c r="M6" s="10">
        <v>0.1871</v>
      </c>
      <c r="N6" s="10"/>
    </row>
    <row r="7" s="2" customFormat="1" ht="49.95" customHeight="1" spans="1:16">
      <c r="A7" s="10">
        <v>3</v>
      </c>
      <c r="B7" s="10" t="s">
        <v>29</v>
      </c>
      <c r="C7" s="10" t="s">
        <v>18</v>
      </c>
      <c r="D7" s="10" t="s">
        <v>30</v>
      </c>
      <c r="E7" s="10" t="s">
        <v>20</v>
      </c>
      <c r="F7" s="10" t="s">
        <v>21</v>
      </c>
      <c r="G7" s="12" t="s">
        <v>31</v>
      </c>
      <c r="H7" s="10" t="s">
        <v>32</v>
      </c>
      <c r="I7" s="10" t="s">
        <v>33</v>
      </c>
      <c r="J7" s="10" t="s">
        <v>33</v>
      </c>
      <c r="K7" s="10" t="s">
        <v>34</v>
      </c>
      <c r="L7" s="10" t="s">
        <v>35</v>
      </c>
      <c r="M7" s="10"/>
      <c r="N7" s="10" t="str">
        <f>J7</f>
        <v>0.0606</v>
      </c>
      <c r="O7" s="2">
        <v>1</v>
      </c>
      <c r="P7" s="2" t="s">
        <v>36</v>
      </c>
    </row>
    <row r="8" s="2" customFormat="1" ht="49.95" customHeight="1" spans="1:16">
      <c r="A8" s="10">
        <v>4</v>
      </c>
      <c r="B8" s="10" t="s">
        <v>37</v>
      </c>
      <c r="C8" s="10" t="s">
        <v>18</v>
      </c>
      <c r="D8" s="10" t="s">
        <v>38</v>
      </c>
      <c r="E8" s="10" t="s">
        <v>39</v>
      </c>
      <c r="F8" s="10" t="s">
        <v>21</v>
      </c>
      <c r="G8" s="12" t="s">
        <v>40</v>
      </c>
      <c r="H8" s="10" t="s">
        <v>41</v>
      </c>
      <c r="I8" s="10" t="s">
        <v>42</v>
      </c>
      <c r="J8" s="10" t="s">
        <v>43</v>
      </c>
      <c r="K8" s="10" t="s">
        <v>44</v>
      </c>
      <c r="L8" s="10" t="s">
        <v>35</v>
      </c>
      <c r="M8" s="10">
        <v>0.1109</v>
      </c>
      <c r="N8" s="10">
        <v>0.131</v>
      </c>
      <c r="O8" s="2">
        <v>2</v>
      </c>
      <c r="P8" s="2" t="s">
        <v>36</v>
      </c>
    </row>
    <row r="9" s="2" customFormat="1" ht="49.95" customHeight="1" spans="1:17">
      <c r="A9" s="10">
        <v>5</v>
      </c>
      <c r="B9" s="10" t="s">
        <v>45</v>
      </c>
      <c r="C9" s="10" t="s">
        <v>46</v>
      </c>
      <c r="D9" s="10" t="s">
        <v>47</v>
      </c>
      <c r="E9" s="10" t="s">
        <v>48</v>
      </c>
      <c r="F9" s="10" t="s">
        <v>21</v>
      </c>
      <c r="G9" s="12" t="s">
        <v>49</v>
      </c>
      <c r="H9" s="10" t="s">
        <v>50</v>
      </c>
      <c r="I9" s="10" t="s">
        <v>51</v>
      </c>
      <c r="J9" s="10" t="s">
        <v>51</v>
      </c>
      <c r="K9" s="10" t="s">
        <v>35</v>
      </c>
      <c r="L9" s="10" t="s">
        <v>35</v>
      </c>
      <c r="M9" s="10" t="str">
        <f>I9</f>
        <v>3.6936</v>
      </c>
      <c r="N9" s="10"/>
      <c r="Q9" s="2">
        <v>1</v>
      </c>
    </row>
    <row r="10" s="2" customFormat="1" ht="49.95" customHeight="1" spans="1:17">
      <c r="A10" s="10">
        <v>6</v>
      </c>
      <c r="B10" s="10" t="s">
        <v>52</v>
      </c>
      <c r="C10" s="10" t="s">
        <v>18</v>
      </c>
      <c r="D10" s="10" t="s">
        <v>53</v>
      </c>
      <c r="E10" s="10" t="s">
        <v>54</v>
      </c>
      <c r="F10" s="10" t="s">
        <v>21</v>
      </c>
      <c r="G10" s="12" t="s">
        <v>55</v>
      </c>
      <c r="H10" s="10" t="s">
        <v>56</v>
      </c>
      <c r="I10" s="10" t="s">
        <v>57</v>
      </c>
      <c r="J10" s="10" t="s">
        <v>35</v>
      </c>
      <c r="K10" s="10" t="s">
        <v>35</v>
      </c>
      <c r="L10" s="10" t="s">
        <v>35</v>
      </c>
      <c r="M10" s="10"/>
      <c r="N10" s="10" t="str">
        <f>I10</f>
        <v>0.012</v>
      </c>
      <c r="Q10" s="2">
        <v>2</v>
      </c>
    </row>
    <row r="11" s="2" customFormat="1" ht="49.95" customHeight="1" spans="1:17">
      <c r="A11" s="10">
        <v>7</v>
      </c>
      <c r="B11" s="10" t="s">
        <v>58</v>
      </c>
      <c r="C11" s="10" t="s">
        <v>18</v>
      </c>
      <c r="D11" s="10" t="s">
        <v>59</v>
      </c>
      <c r="E11" s="10" t="s">
        <v>60</v>
      </c>
      <c r="F11" s="10" t="s">
        <v>21</v>
      </c>
      <c r="G11" s="12" t="s">
        <v>61</v>
      </c>
      <c r="H11" s="10" t="s">
        <v>62</v>
      </c>
      <c r="I11" s="10" t="s">
        <v>63</v>
      </c>
      <c r="J11" s="10" t="s">
        <v>35</v>
      </c>
      <c r="K11" s="10" t="s">
        <v>35</v>
      </c>
      <c r="L11" s="10" t="s">
        <v>35</v>
      </c>
      <c r="M11" s="10"/>
      <c r="N11" s="10" t="str">
        <f>I11</f>
        <v>0.0862</v>
      </c>
      <c r="Q11" s="2">
        <v>3</v>
      </c>
    </row>
    <row r="12" s="2" customFormat="1" ht="49.95" customHeight="1" spans="1:16">
      <c r="A12" s="10">
        <v>8</v>
      </c>
      <c r="B12" s="10" t="s">
        <v>64</v>
      </c>
      <c r="C12" s="10" t="s">
        <v>65</v>
      </c>
      <c r="D12" s="10" t="s">
        <v>66</v>
      </c>
      <c r="E12" s="10" t="s">
        <v>54</v>
      </c>
      <c r="F12" s="10" t="s">
        <v>21</v>
      </c>
      <c r="G12" s="12" t="s">
        <v>67</v>
      </c>
      <c r="H12" s="10" t="s">
        <v>68</v>
      </c>
      <c r="I12" s="10" t="s">
        <v>69</v>
      </c>
      <c r="J12" s="10" t="s">
        <v>69</v>
      </c>
      <c r="K12" s="10" t="s">
        <v>35</v>
      </c>
      <c r="L12" s="10" t="s">
        <v>35</v>
      </c>
      <c r="M12" s="10"/>
      <c r="N12" s="10" t="str">
        <f>I12</f>
        <v>0.348</v>
      </c>
      <c r="O12" s="2">
        <v>3</v>
      </c>
      <c r="P12" s="2" t="s">
        <v>36</v>
      </c>
    </row>
    <row r="13" s="2" customFormat="1" ht="49.95" customHeight="1" spans="1:17">
      <c r="A13" s="10">
        <v>9</v>
      </c>
      <c r="B13" s="10" t="s">
        <v>70</v>
      </c>
      <c r="C13" s="10" t="s">
        <v>65</v>
      </c>
      <c r="D13" s="10" t="s">
        <v>71</v>
      </c>
      <c r="E13" s="10" t="s">
        <v>72</v>
      </c>
      <c r="F13" s="10" t="s">
        <v>21</v>
      </c>
      <c r="G13" s="12" t="s">
        <v>73</v>
      </c>
      <c r="H13" s="10" t="s">
        <v>74</v>
      </c>
      <c r="I13" s="10" t="s">
        <v>75</v>
      </c>
      <c r="J13" s="10" t="s">
        <v>76</v>
      </c>
      <c r="K13" s="10" t="s">
        <v>77</v>
      </c>
      <c r="L13" s="10" t="s">
        <v>35</v>
      </c>
      <c r="M13" s="10" t="str">
        <f>I13</f>
        <v>0.2759</v>
      </c>
      <c r="N13" s="10"/>
      <c r="Q13" s="2">
        <v>4</v>
      </c>
    </row>
    <row r="14" s="2" customFormat="1" ht="49.95" customHeight="1" spans="1:16">
      <c r="A14" s="10">
        <v>10</v>
      </c>
      <c r="B14" s="10" t="s">
        <v>78</v>
      </c>
      <c r="C14" s="10" t="s">
        <v>18</v>
      </c>
      <c r="D14" s="10" t="s">
        <v>79</v>
      </c>
      <c r="E14" s="10" t="s">
        <v>72</v>
      </c>
      <c r="F14" s="10" t="s">
        <v>21</v>
      </c>
      <c r="G14" s="12" t="s">
        <v>80</v>
      </c>
      <c r="H14" s="10" t="s">
        <v>81</v>
      </c>
      <c r="I14" s="10" t="s">
        <v>82</v>
      </c>
      <c r="J14" s="10" t="s">
        <v>82</v>
      </c>
      <c r="K14" s="10" t="s">
        <v>35</v>
      </c>
      <c r="L14" s="10" t="s">
        <v>35</v>
      </c>
      <c r="M14" s="10"/>
      <c r="N14" s="10" t="str">
        <f>I14</f>
        <v>0.0646</v>
      </c>
      <c r="O14" s="2">
        <v>4</v>
      </c>
      <c r="P14" s="2" t="s">
        <v>36</v>
      </c>
    </row>
    <row r="15" s="2" customFormat="1" ht="49.95" customHeight="1" spans="1:16">
      <c r="A15" s="10">
        <v>11</v>
      </c>
      <c r="B15" s="10" t="s">
        <v>83</v>
      </c>
      <c r="C15" s="10" t="s">
        <v>84</v>
      </c>
      <c r="D15" s="10" t="s">
        <v>85</v>
      </c>
      <c r="E15" s="10" t="s">
        <v>54</v>
      </c>
      <c r="F15" s="10" t="s">
        <v>21</v>
      </c>
      <c r="G15" s="12" t="s">
        <v>86</v>
      </c>
      <c r="H15" s="10" t="s">
        <v>87</v>
      </c>
      <c r="I15" s="10" t="s">
        <v>88</v>
      </c>
      <c r="J15" s="10" t="s">
        <v>88</v>
      </c>
      <c r="K15" s="10" t="s">
        <v>35</v>
      </c>
      <c r="L15" s="10" t="s">
        <v>35</v>
      </c>
      <c r="M15" s="10"/>
      <c r="N15" s="10" t="str">
        <f>I15</f>
        <v>0.1827</v>
      </c>
      <c r="O15" s="2">
        <v>5</v>
      </c>
      <c r="P15" s="2" t="s">
        <v>36</v>
      </c>
    </row>
    <row r="16" s="2" customFormat="1" ht="49.95" customHeight="1" spans="1:17">
      <c r="A16" s="10">
        <v>12</v>
      </c>
      <c r="B16" s="10" t="s">
        <v>89</v>
      </c>
      <c r="C16" s="10" t="s">
        <v>18</v>
      </c>
      <c r="D16" s="10" t="s">
        <v>90</v>
      </c>
      <c r="E16" s="10" t="s">
        <v>72</v>
      </c>
      <c r="F16" s="10" t="s">
        <v>21</v>
      </c>
      <c r="G16" s="12" t="s">
        <v>86</v>
      </c>
      <c r="H16" s="10" t="s">
        <v>91</v>
      </c>
      <c r="I16" s="10" t="s">
        <v>92</v>
      </c>
      <c r="J16" s="10" t="s">
        <v>93</v>
      </c>
      <c r="K16" s="10" t="s">
        <v>35</v>
      </c>
      <c r="L16" s="10" t="s">
        <v>35</v>
      </c>
      <c r="M16" s="10"/>
      <c r="N16" s="10" t="str">
        <f>I16</f>
        <v>0.16442</v>
      </c>
      <c r="Q16" s="2">
        <v>5</v>
      </c>
    </row>
    <row r="17" s="2" customFormat="1" ht="49.95" customHeight="1" spans="1:16">
      <c r="A17" s="10">
        <v>13</v>
      </c>
      <c r="B17" s="10" t="s">
        <v>94</v>
      </c>
      <c r="C17" s="10" t="s">
        <v>95</v>
      </c>
      <c r="D17" s="10" t="s">
        <v>96</v>
      </c>
      <c r="E17" s="10" t="s">
        <v>26</v>
      </c>
      <c r="F17" s="10" t="s">
        <v>21</v>
      </c>
      <c r="G17" s="12" t="s">
        <v>97</v>
      </c>
      <c r="H17" s="10" t="s">
        <v>98</v>
      </c>
      <c r="I17" s="10" t="s">
        <v>99</v>
      </c>
      <c r="J17" s="10" t="s">
        <v>99</v>
      </c>
      <c r="K17" s="10" t="s">
        <v>99</v>
      </c>
      <c r="L17" s="10" t="s">
        <v>35</v>
      </c>
      <c r="M17" s="10" t="str">
        <f>I17</f>
        <v>0.0188</v>
      </c>
      <c r="N17" s="10"/>
      <c r="O17" s="2">
        <v>6</v>
      </c>
      <c r="P17" s="2" t="s">
        <v>36</v>
      </c>
    </row>
    <row r="18" s="2" customFormat="1" ht="49.95" customHeight="1" spans="1:16">
      <c r="A18" s="10">
        <v>14</v>
      </c>
      <c r="B18" s="10" t="s">
        <v>100</v>
      </c>
      <c r="C18" s="10" t="s">
        <v>95</v>
      </c>
      <c r="D18" s="10" t="s">
        <v>101</v>
      </c>
      <c r="E18" s="10" t="s">
        <v>26</v>
      </c>
      <c r="F18" s="10" t="s">
        <v>21</v>
      </c>
      <c r="G18" s="12" t="s">
        <v>97</v>
      </c>
      <c r="H18" s="10" t="s">
        <v>102</v>
      </c>
      <c r="I18" s="10" t="s">
        <v>103</v>
      </c>
      <c r="J18" s="10" t="s">
        <v>103</v>
      </c>
      <c r="K18" s="10" t="s">
        <v>103</v>
      </c>
      <c r="L18" s="10" t="s">
        <v>35</v>
      </c>
      <c r="M18" s="10" t="str">
        <f>I18</f>
        <v>0.1407</v>
      </c>
      <c r="N18" s="10"/>
      <c r="O18" s="2">
        <v>7</v>
      </c>
      <c r="P18" s="2" t="s">
        <v>36</v>
      </c>
    </row>
    <row r="19" s="2" customFormat="1" ht="49.95" customHeight="1" spans="1:16">
      <c r="A19" s="10">
        <v>15</v>
      </c>
      <c r="B19" s="10" t="s">
        <v>104</v>
      </c>
      <c r="C19" s="10" t="s">
        <v>95</v>
      </c>
      <c r="D19" s="10" t="s">
        <v>105</v>
      </c>
      <c r="E19" s="10" t="s">
        <v>26</v>
      </c>
      <c r="F19" s="10" t="s">
        <v>21</v>
      </c>
      <c r="G19" s="13" t="s">
        <v>106</v>
      </c>
      <c r="H19" s="10" t="s">
        <v>107</v>
      </c>
      <c r="I19" s="10" t="s">
        <v>108</v>
      </c>
      <c r="J19" s="10" t="s">
        <v>108</v>
      </c>
      <c r="K19" s="10" t="s">
        <v>109</v>
      </c>
      <c r="L19" s="10" t="s">
        <v>35</v>
      </c>
      <c r="M19" s="10" t="str">
        <f>I19</f>
        <v>0.1707</v>
      </c>
      <c r="N19" s="10"/>
      <c r="O19" s="2">
        <v>8</v>
      </c>
      <c r="P19" s="2" t="s">
        <v>36</v>
      </c>
    </row>
    <row r="20" s="2" customFormat="1" ht="49.95" customHeight="1" spans="1:16">
      <c r="A20" s="10">
        <v>16</v>
      </c>
      <c r="B20" s="10" t="s">
        <v>110</v>
      </c>
      <c r="C20" s="10" t="s">
        <v>95</v>
      </c>
      <c r="D20" s="10" t="s">
        <v>111</v>
      </c>
      <c r="E20" s="10" t="s">
        <v>26</v>
      </c>
      <c r="F20" s="10" t="s">
        <v>21</v>
      </c>
      <c r="G20" s="13" t="s">
        <v>106</v>
      </c>
      <c r="H20" s="10" t="s">
        <v>112</v>
      </c>
      <c r="I20" s="10" t="s">
        <v>113</v>
      </c>
      <c r="J20" s="10" t="s">
        <v>113</v>
      </c>
      <c r="K20" s="10" t="s">
        <v>35</v>
      </c>
      <c r="L20" s="10" t="s">
        <v>35</v>
      </c>
      <c r="M20" s="10" t="str">
        <f t="shared" ref="M20:M26" si="0">I20</f>
        <v>0.0262</v>
      </c>
      <c r="N20" s="10"/>
      <c r="O20" s="2">
        <v>9</v>
      </c>
      <c r="P20" s="2" t="s">
        <v>36</v>
      </c>
    </row>
    <row r="21" s="2" customFormat="1" ht="49.95" customHeight="1" spans="1:16">
      <c r="A21" s="10">
        <v>17</v>
      </c>
      <c r="B21" s="10" t="s">
        <v>114</v>
      </c>
      <c r="C21" s="10" t="s">
        <v>95</v>
      </c>
      <c r="D21" s="10" t="s">
        <v>96</v>
      </c>
      <c r="E21" s="10" t="s">
        <v>26</v>
      </c>
      <c r="F21" s="10" t="s">
        <v>21</v>
      </c>
      <c r="G21" s="13" t="s">
        <v>106</v>
      </c>
      <c r="H21" s="10" t="s">
        <v>115</v>
      </c>
      <c r="I21" s="10" t="s">
        <v>116</v>
      </c>
      <c r="J21" s="10" t="s">
        <v>117</v>
      </c>
      <c r="K21" s="10" t="s">
        <v>117</v>
      </c>
      <c r="L21" s="10" t="s">
        <v>35</v>
      </c>
      <c r="M21" s="10" t="str">
        <f t="shared" si="0"/>
        <v>0.0199</v>
      </c>
      <c r="N21" s="10"/>
      <c r="O21" s="2">
        <v>10</v>
      </c>
      <c r="P21" s="2" t="s">
        <v>36</v>
      </c>
    </row>
    <row r="22" s="2" customFormat="1" ht="49.95" customHeight="1" spans="1:17">
      <c r="A22" s="10">
        <v>18</v>
      </c>
      <c r="B22" s="10" t="s">
        <v>118</v>
      </c>
      <c r="C22" s="10" t="s">
        <v>95</v>
      </c>
      <c r="D22" s="10" t="s">
        <v>96</v>
      </c>
      <c r="E22" s="10" t="s">
        <v>26</v>
      </c>
      <c r="F22" s="10" t="s">
        <v>21</v>
      </c>
      <c r="G22" s="12" t="s">
        <v>119</v>
      </c>
      <c r="H22" s="10" t="s">
        <v>120</v>
      </c>
      <c r="I22" s="10" t="s">
        <v>121</v>
      </c>
      <c r="J22" s="10" t="s">
        <v>35</v>
      </c>
      <c r="K22" s="10" t="s">
        <v>35</v>
      </c>
      <c r="L22" s="10" t="s">
        <v>35</v>
      </c>
      <c r="M22" s="10" t="str">
        <f t="shared" si="0"/>
        <v>0.0244</v>
      </c>
      <c r="N22" s="10"/>
      <c r="Q22" s="2">
        <v>6</v>
      </c>
    </row>
    <row r="23" s="2" customFormat="1" ht="49.95" customHeight="1" spans="1:16">
      <c r="A23" s="10">
        <v>19</v>
      </c>
      <c r="B23" s="10" t="s">
        <v>122</v>
      </c>
      <c r="C23" s="10" t="s">
        <v>95</v>
      </c>
      <c r="D23" s="10" t="s">
        <v>123</v>
      </c>
      <c r="E23" s="10" t="s">
        <v>26</v>
      </c>
      <c r="F23" s="10" t="s">
        <v>21</v>
      </c>
      <c r="G23" s="13" t="s">
        <v>124</v>
      </c>
      <c r="H23" s="10" t="s">
        <v>125</v>
      </c>
      <c r="I23" s="10" t="s">
        <v>126</v>
      </c>
      <c r="J23" s="10" t="s">
        <v>126</v>
      </c>
      <c r="K23" s="10" t="s">
        <v>35</v>
      </c>
      <c r="L23" s="10" t="s">
        <v>35</v>
      </c>
      <c r="M23" s="10" t="str">
        <f t="shared" si="0"/>
        <v>0.0373</v>
      </c>
      <c r="N23" s="10"/>
      <c r="O23" s="3">
        <v>11</v>
      </c>
      <c r="P23" s="2" t="s">
        <v>36</v>
      </c>
    </row>
    <row r="24" s="2" customFormat="1" ht="49.95" customHeight="1" spans="1:16">
      <c r="A24" s="10">
        <v>20</v>
      </c>
      <c r="B24" s="10" t="s">
        <v>127</v>
      </c>
      <c r="C24" s="10" t="s">
        <v>95</v>
      </c>
      <c r="D24" s="10" t="s">
        <v>128</v>
      </c>
      <c r="E24" s="10" t="s">
        <v>26</v>
      </c>
      <c r="F24" s="10" t="s">
        <v>21</v>
      </c>
      <c r="G24" s="13" t="s">
        <v>124</v>
      </c>
      <c r="H24" s="10" t="s">
        <v>129</v>
      </c>
      <c r="I24" s="10" t="s">
        <v>130</v>
      </c>
      <c r="J24" s="10" t="s">
        <v>130</v>
      </c>
      <c r="K24" s="10" t="s">
        <v>35</v>
      </c>
      <c r="L24" s="10" t="s">
        <v>35</v>
      </c>
      <c r="M24" s="10" t="str">
        <f t="shared" si="0"/>
        <v>0.0432</v>
      </c>
      <c r="N24" s="10"/>
      <c r="O24" s="3">
        <v>12</v>
      </c>
      <c r="P24" s="2" t="s">
        <v>36</v>
      </c>
    </row>
    <row r="25" s="2" customFormat="1" ht="49.95" customHeight="1" spans="1:16">
      <c r="A25" s="10">
        <v>21</v>
      </c>
      <c r="B25" s="10" t="s">
        <v>131</v>
      </c>
      <c r="C25" s="10" t="s">
        <v>95</v>
      </c>
      <c r="D25" s="10" t="s">
        <v>132</v>
      </c>
      <c r="E25" s="10" t="s">
        <v>26</v>
      </c>
      <c r="F25" s="10" t="s">
        <v>21</v>
      </c>
      <c r="G25" s="13" t="s">
        <v>124</v>
      </c>
      <c r="H25" s="10" t="s">
        <v>133</v>
      </c>
      <c r="I25" s="10" t="s">
        <v>134</v>
      </c>
      <c r="J25" s="10" t="s">
        <v>134</v>
      </c>
      <c r="K25" s="10" t="s">
        <v>134</v>
      </c>
      <c r="L25" s="10" t="s">
        <v>35</v>
      </c>
      <c r="M25" s="15" t="str">
        <f t="shared" si="0"/>
        <v>0.0557</v>
      </c>
      <c r="N25" s="10"/>
      <c r="O25" s="2">
        <v>13</v>
      </c>
      <c r="P25" s="2" t="s">
        <v>36</v>
      </c>
    </row>
    <row r="26" s="2" customFormat="1" ht="49.95" customHeight="1" spans="1:16">
      <c r="A26" s="10">
        <v>22</v>
      </c>
      <c r="B26" s="10" t="s">
        <v>135</v>
      </c>
      <c r="C26" s="10" t="s">
        <v>95</v>
      </c>
      <c r="D26" s="10" t="s">
        <v>136</v>
      </c>
      <c r="E26" s="10" t="s">
        <v>26</v>
      </c>
      <c r="F26" s="10" t="s">
        <v>21</v>
      </c>
      <c r="G26" s="13" t="s">
        <v>124</v>
      </c>
      <c r="H26" s="10" t="s">
        <v>137</v>
      </c>
      <c r="I26" s="10" t="s">
        <v>138</v>
      </c>
      <c r="J26" s="10" t="s">
        <v>138</v>
      </c>
      <c r="K26" s="10" t="s">
        <v>138</v>
      </c>
      <c r="L26" s="10" t="s">
        <v>35</v>
      </c>
      <c r="M26" s="15" t="str">
        <f t="shared" si="0"/>
        <v>0.0129</v>
      </c>
      <c r="N26" s="10"/>
      <c r="O26" s="2">
        <v>14</v>
      </c>
      <c r="P26" s="2" t="s">
        <v>36</v>
      </c>
    </row>
    <row r="27" s="2" customFormat="1" ht="49.95" customHeight="1" spans="1:16">
      <c r="A27" s="10">
        <v>23</v>
      </c>
      <c r="B27" s="10" t="s">
        <v>139</v>
      </c>
      <c r="C27" s="10" t="s">
        <v>95</v>
      </c>
      <c r="D27" s="10" t="s">
        <v>105</v>
      </c>
      <c r="E27" s="10" t="s">
        <v>54</v>
      </c>
      <c r="F27" s="10" t="s">
        <v>21</v>
      </c>
      <c r="G27" s="13" t="s">
        <v>140</v>
      </c>
      <c r="H27" s="10" t="s">
        <v>141</v>
      </c>
      <c r="I27" s="10" t="s">
        <v>142</v>
      </c>
      <c r="J27" s="10" t="s">
        <v>142</v>
      </c>
      <c r="K27" s="10" t="s">
        <v>142</v>
      </c>
      <c r="L27" s="10" t="s">
        <v>35</v>
      </c>
      <c r="M27" s="10"/>
      <c r="N27" s="10"/>
      <c r="O27" s="2">
        <v>15</v>
      </c>
      <c r="P27" s="2" t="s">
        <v>36</v>
      </c>
    </row>
    <row r="28" s="2" customFormat="1" ht="49.95" customHeight="1" spans="1:16">
      <c r="A28" s="10">
        <v>24</v>
      </c>
      <c r="B28" s="10" t="s">
        <v>143</v>
      </c>
      <c r="C28" s="10" t="s">
        <v>84</v>
      </c>
      <c r="D28" s="10" t="s">
        <v>144</v>
      </c>
      <c r="E28" s="10" t="s">
        <v>26</v>
      </c>
      <c r="F28" s="10" t="s">
        <v>21</v>
      </c>
      <c r="G28" s="13" t="s">
        <v>140</v>
      </c>
      <c r="H28" s="10" t="s">
        <v>145</v>
      </c>
      <c r="I28" s="10" t="s">
        <v>146</v>
      </c>
      <c r="J28" s="10" t="s">
        <v>146</v>
      </c>
      <c r="K28" s="10" t="s">
        <v>146</v>
      </c>
      <c r="L28" s="10" t="s">
        <v>35</v>
      </c>
      <c r="M28" s="10" t="str">
        <f>I28</f>
        <v>0.6382</v>
      </c>
      <c r="N28" s="10"/>
      <c r="O28" s="2">
        <v>16</v>
      </c>
      <c r="P28" s="2" t="s">
        <v>36</v>
      </c>
    </row>
    <row r="29" s="2" customFormat="1" ht="49.95" customHeight="1" spans="1:16">
      <c r="A29" s="10">
        <v>25</v>
      </c>
      <c r="B29" s="10" t="s">
        <v>147</v>
      </c>
      <c r="C29" s="10" t="s">
        <v>84</v>
      </c>
      <c r="D29" s="10" t="s">
        <v>148</v>
      </c>
      <c r="E29" s="10" t="s">
        <v>26</v>
      </c>
      <c r="F29" s="10" t="s">
        <v>21</v>
      </c>
      <c r="G29" s="13" t="s">
        <v>140</v>
      </c>
      <c r="H29" s="10" t="s">
        <v>149</v>
      </c>
      <c r="I29" s="10" t="s">
        <v>150</v>
      </c>
      <c r="J29" s="10" t="s">
        <v>150</v>
      </c>
      <c r="K29" s="10" t="s">
        <v>150</v>
      </c>
      <c r="L29" s="10" t="s">
        <v>35</v>
      </c>
      <c r="M29" s="10" t="str">
        <f>I29</f>
        <v>0.1435</v>
      </c>
      <c r="N29" s="10"/>
      <c r="O29" s="2">
        <v>17</v>
      </c>
      <c r="P29" s="2" t="s">
        <v>36</v>
      </c>
    </row>
    <row r="30" s="2" customFormat="1" ht="49.95" customHeight="1" spans="1:16">
      <c r="A30" s="10">
        <v>26</v>
      </c>
      <c r="B30" s="10" t="s">
        <v>151</v>
      </c>
      <c r="C30" s="10" t="s">
        <v>95</v>
      </c>
      <c r="D30" s="10" t="s">
        <v>152</v>
      </c>
      <c r="E30" s="10" t="s">
        <v>26</v>
      </c>
      <c r="F30" s="10" t="s">
        <v>21</v>
      </c>
      <c r="G30" s="13" t="s">
        <v>140</v>
      </c>
      <c r="H30" s="10" t="s">
        <v>153</v>
      </c>
      <c r="I30" s="10" t="s">
        <v>154</v>
      </c>
      <c r="J30" s="10" t="s">
        <v>154</v>
      </c>
      <c r="K30" s="10" t="s">
        <v>35</v>
      </c>
      <c r="L30" s="10" t="s">
        <v>35</v>
      </c>
      <c r="M30" s="10" t="str">
        <f>I30</f>
        <v>0.1917</v>
      </c>
      <c r="N30" s="10"/>
      <c r="O30" s="2">
        <v>18</v>
      </c>
      <c r="P30" s="2" t="s">
        <v>36</v>
      </c>
    </row>
    <row r="31" s="2" customFormat="1" ht="49.95" customHeight="1" spans="1:16">
      <c r="A31" s="10">
        <v>27</v>
      </c>
      <c r="B31" s="10" t="s">
        <v>155</v>
      </c>
      <c r="C31" s="10" t="s">
        <v>95</v>
      </c>
      <c r="D31" s="10" t="s">
        <v>156</v>
      </c>
      <c r="E31" s="10" t="s">
        <v>54</v>
      </c>
      <c r="F31" s="10" t="s">
        <v>21</v>
      </c>
      <c r="G31" s="13" t="s">
        <v>140</v>
      </c>
      <c r="H31" s="10" t="s">
        <v>157</v>
      </c>
      <c r="I31" s="10" t="s">
        <v>158</v>
      </c>
      <c r="J31" s="10" t="s">
        <v>158</v>
      </c>
      <c r="K31" s="10" t="s">
        <v>159</v>
      </c>
      <c r="L31" s="10" t="s">
        <v>35</v>
      </c>
      <c r="M31" s="10"/>
      <c r="N31" s="10" t="str">
        <f>I31</f>
        <v>0.0465</v>
      </c>
      <c r="O31" s="2">
        <v>19</v>
      </c>
      <c r="P31" s="2" t="s">
        <v>36</v>
      </c>
    </row>
    <row r="32" s="2" customFormat="1" ht="49.95" customHeight="1" spans="1:16">
      <c r="A32" s="10">
        <v>28</v>
      </c>
      <c r="B32" s="10" t="s">
        <v>160</v>
      </c>
      <c r="C32" s="10" t="s">
        <v>95</v>
      </c>
      <c r="D32" s="10" t="s">
        <v>161</v>
      </c>
      <c r="E32" s="10" t="s">
        <v>26</v>
      </c>
      <c r="F32" s="10" t="s">
        <v>21</v>
      </c>
      <c r="G32" s="13" t="s">
        <v>140</v>
      </c>
      <c r="H32" s="10" t="s">
        <v>162</v>
      </c>
      <c r="I32" s="10" t="s">
        <v>163</v>
      </c>
      <c r="J32" s="10" t="s">
        <v>163</v>
      </c>
      <c r="K32" s="10" t="s">
        <v>35</v>
      </c>
      <c r="L32" s="10" t="s">
        <v>35</v>
      </c>
      <c r="M32" s="10" t="str">
        <f>I32</f>
        <v>0.0182</v>
      </c>
      <c r="N32" s="10"/>
      <c r="O32" s="2">
        <v>20</v>
      </c>
      <c r="P32" s="2" t="s">
        <v>36</v>
      </c>
    </row>
    <row r="33" s="2" customFormat="1" ht="49.95" customHeight="1" spans="1:16">
      <c r="A33" s="10">
        <v>29</v>
      </c>
      <c r="B33" s="10" t="s">
        <v>164</v>
      </c>
      <c r="C33" s="10" t="s">
        <v>95</v>
      </c>
      <c r="D33" s="10" t="s">
        <v>96</v>
      </c>
      <c r="E33" s="10" t="s">
        <v>26</v>
      </c>
      <c r="F33" s="10" t="s">
        <v>21</v>
      </c>
      <c r="G33" s="13" t="s">
        <v>165</v>
      </c>
      <c r="H33" s="10" t="s">
        <v>166</v>
      </c>
      <c r="I33" s="10" t="s">
        <v>167</v>
      </c>
      <c r="J33" s="10" t="s">
        <v>35</v>
      </c>
      <c r="K33" s="10" t="s">
        <v>35</v>
      </c>
      <c r="L33" s="10" t="s">
        <v>35</v>
      </c>
      <c r="M33" s="10" t="str">
        <f>I33</f>
        <v>0.0635</v>
      </c>
      <c r="N33" s="10"/>
      <c r="O33" s="2">
        <v>21</v>
      </c>
      <c r="P33" s="2" t="s">
        <v>36</v>
      </c>
    </row>
    <row r="34" s="2" customFormat="1" ht="49.95" customHeight="1" spans="1:16">
      <c r="A34" s="10">
        <v>30</v>
      </c>
      <c r="B34" s="10" t="s">
        <v>168</v>
      </c>
      <c r="C34" s="10" t="s">
        <v>84</v>
      </c>
      <c r="D34" s="10" t="s">
        <v>169</v>
      </c>
      <c r="E34" s="10" t="s">
        <v>26</v>
      </c>
      <c r="F34" s="10" t="s">
        <v>21</v>
      </c>
      <c r="G34" s="13" t="s">
        <v>165</v>
      </c>
      <c r="H34" s="10" t="s">
        <v>170</v>
      </c>
      <c r="I34" s="10" t="s">
        <v>171</v>
      </c>
      <c r="J34" s="10" t="s">
        <v>172</v>
      </c>
      <c r="K34" s="10" t="s">
        <v>35</v>
      </c>
      <c r="L34" s="10" t="s">
        <v>35</v>
      </c>
      <c r="M34" s="10" t="str">
        <f>I34</f>
        <v>0.2097</v>
      </c>
      <c r="N34" s="10"/>
      <c r="O34" s="2">
        <v>22</v>
      </c>
      <c r="P34" s="2" t="s">
        <v>36</v>
      </c>
    </row>
    <row r="35" s="2" customFormat="1" ht="49.95" customHeight="1" spans="1:17">
      <c r="A35" s="10">
        <v>31</v>
      </c>
      <c r="B35" s="10" t="s">
        <v>173</v>
      </c>
      <c r="C35" s="10" t="s">
        <v>65</v>
      </c>
      <c r="D35" s="10" t="s">
        <v>174</v>
      </c>
      <c r="E35" s="10" t="s">
        <v>48</v>
      </c>
      <c r="F35" s="10" t="s">
        <v>21</v>
      </c>
      <c r="G35" s="13" t="s">
        <v>175</v>
      </c>
      <c r="H35" s="10" t="s">
        <v>176</v>
      </c>
      <c r="I35" s="10" t="s">
        <v>177</v>
      </c>
      <c r="J35" s="10" t="s">
        <v>177</v>
      </c>
      <c r="K35" s="10" t="s">
        <v>177</v>
      </c>
      <c r="L35" s="10" t="s">
        <v>35</v>
      </c>
      <c r="M35" s="10">
        <f>0.0121+0.0209</f>
        <v>0.033</v>
      </c>
      <c r="N35" s="10">
        <f>I35-M35</f>
        <v>0.0196</v>
      </c>
      <c r="Q35" s="2">
        <v>7</v>
      </c>
    </row>
    <row r="36" s="2" customFormat="1" ht="49.95" customHeight="1" spans="1:17">
      <c r="A36" s="10">
        <v>32</v>
      </c>
      <c r="B36" s="10" t="s">
        <v>178</v>
      </c>
      <c r="C36" s="10" t="s">
        <v>179</v>
      </c>
      <c r="D36" s="10" t="s">
        <v>180</v>
      </c>
      <c r="E36" s="10" t="s">
        <v>72</v>
      </c>
      <c r="F36" s="10" t="s">
        <v>21</v>
      </c>
      <c r="G36" s="13" t="s">
        <v>181</v>
      </c>
      <c r="H36" s="10" t="s">
        <v>182</v>
      </c>
      <c r="I36" s="10" t="s">
        <v>183</v>
      </c>
      <c r="J36" s="10" t="s">
        <v>183</v>
      </c>
      <c r="K36" s="10" t="s">
        <v>183</v>
      </c>
      <c r="L36" s="10" t="s">
        <v>184</v>
      </c>
      <c r="M36" s="10" t="str">
        <f>I36</f>
        <v>0.2667</v>
      </c>
      <c r="N36" s="10"/>
      <c r="Q36" s="2">
        <v>8</v>
      </c>
    </row>
    <row r="37" s="2" customFormat="1" ht="49.95" customHeight="1" spans="1:17">
      <c r="A37" s="10">
        <v>33</v>
      </c>
      <c r="B37" s="10" t="s">
        <v>185</v>
      </c>
      <c r="C37" s="10" t="s">
        <v>179</v>
      </c>
      <c r="D37" s="10" t="s">
        <v>186</v>
      </c>
      <c r="E37" s="10" t="s">
        <v>60</v>
      </c>
      <c r="F37" s="10" t="s">
        <v>21</v>
      </c>
      <c r="G37" s="13" t="s">
        <v>181</v>
      </c>
      <c r="H37" s="10" t="s">
        <v>187</v>
      </c>
      <c r="I37" s="10" t="s">
        <v>188</v>
      </c>
      <c r="J37" s="10" t="s">
        <v>188</v>
      </c>
      <c r="K37" s="10" t="s">
        <v>188</v>
      </c>
      <c r="L37" s="10" t="s">
        <v>189</v>
      </c>
      <c r="M37" s="10">
        <v>0.2181</v>
      </c>
      <c r="N37" s="10">
        <f>I37-M37</f>
        <v>0.4146</v>
      </c>
      <c r="Q37" s="2">
        <v>9</v>
      </c>
    </row>
    <row r="38" s="2" customFormat="1" ht="49.95" customHeight="1" spans="1:17">
      <c r="A38" s="10">
        <v>34</v>
      </c>
      <c r="B38" s="10" t="s">
        <v>190</v>
      </c>
      <c r="C38" s="10" t="s">
        <v>18</v>
      </c>
      <c r="D38" s="10" t="s">
        <v>191</v>
      </c>
      <c r="E38" s="10" t="s">
        <v>26</v>
      </c>
      <c r="F38" s="10" t="s">
        <v>21</v>
      </c>
      <c r="G38" s="13" t="s">
        <v>181</v>
      </c>
      <c r="H38" s="10" t="s">
        <v>192</v>
      </c>
      <c r="I38" s="10" t="s">
        <v>193</v>
      </c>
      <c r="J38" s="10" t="s">
        <v>193</v>
      </c>
      <c r="K38" s="10" t="s">
        <v>193</v>
      </c>
      <c r="L38" s="10" t="s">
        <v>35</v>
      </c>
      <c r="M38" s="10" t="str">
        <f>I38</f>
        <v>0.4063</v>
      </c>
      <c r="N38" s="10"/>
      <c r="Q38" s="2">
        <v>10</v>
      </c>
    </row>
    <row r="39" s="2" customFormat="1" ht="49.95" customHeight="1" spans="1:17">
      <c r="A39" s="10">
        <v>35</v>
      </c>
      <c r="B39" s="10" t="s">
        <v>194</v>
      </c>
      <c r="C39" s="10" t="s">
        <v>18</v>
      </c>
      <c r="D39" s="10" t="s">
        <v>79</v>
      </c>
      <c r="E39" s="10" t="s">
        <v>48</v>
      </c>
      <c r="F39" s="10" t="s">
        <v>21</v>
      </c>
      <c r="G39" s="13" t="s">
        <v>181</v>
      </c>
      <c r="H39" s="10" t="s">
        <v>195</v>
      </c>
      <c r="I39" s="10" t="s">
        <v>196</v>
      </c>
      <c r="J39" s="10" t="s">
        <v>196</v>
      </c>
      <c r="K39" s="10" t="s">
        <v>196</v>
      </c>
      <c r="L39" s="10" t="s">
        <v>35</v>
      </c>
      <c r="M39" s="10">
        <f>I39-N39</f>
        <v>0.1681</v>
      </c>
      <c r="N39" s="10">
        <v>0.2191</v>
      </c>
      <c r="Q39" s="2">
        <v>11</v>
      </c>
    </row>
    <row r="40" s="2" customFormat="1" ht="49.95" customHeight="1" spans="1:17">
      <c r="A40" s="10">
        <v>36</v>
      </c>
      <c r="B40" s="10" t="s">
        <v>197</v>
      </c>
      <c r="C40" s="10" t="s">
        <v>18</v>
      </c>
      <c r="D40" s="10" t="s">
        <v>79</v>
      </c>
      <c r="E40" s="10" t="s">
        <v>72</v>
      </c>
      <c r="F40" s="10" t="s">
        <v>21</v>
      </c>
      <c r="G40" s="13" t="s">
        <v>181</v>
      </c>
      <c r="H40" s="10" t="s">
        <v>198</v>
      </c>
      <c r="I40" s="10" t="s">
        <v>199</v>
      </c>
      <c r="J40" s="10" t="s">
        <v>199</v>
      </c>
      <c r="K40" s="10" t="s">
        <v>199</v>
      </c>
      <c r="L40" s="10" t="s">
        <v>35</v>
      </c>
      <c r="M40" s="10" t="str">
        <f t="shared" ref="M40:M46" si="1">I40</f>
        <v>0.2722</v>
      </c>
      <c r="N40" s="10"/>
      <c r="Q40" s="2">
        <v>12</v>
      </c>
    </row>
    <row r="41" s="2" customFormat="1" ht="49.95" customHeight="1" spans="1:17">
      <c r="A41" s="10">
        <v>37</v>
      </c>
      <c r="B41" s="10" t="s">
        <v>200</v>
      </c>
      <c r="C41" s="10" t="s">
        <v>18</v>
      </c>
      <c r="D41" s="10" t="s">
        <v>201</v>
      </c>
      <c r="E41" s="10" t="s">
        <v>48</v>
      </c>
      <c r="F41" s="10" t="s">
        <v>21</v>
      </c>
      <c r="G41" s="13" t="s">
        <v>181</v>
      </c>
      <c r="H41" s="10" t="s">
        <v>202</v>
      </c>
      <c r="I41" s="10" t="s">
        <v>203</v>
      </c>
      <c r="J41" s="10" t="s">
        <v>203</v>
      </c>
      <c r="K41" s="10" t="s">
        <v>203</v>
      </c>
      <c r="L41" s="10" t="s">
        <v>35</v>
      </c>
      <c r="M41" s="10" t="str">
        <f t="shared" si="1"/>
        <v>0.2407</v>
      </c>
      <c r="N41" s="10"/>
      <c r="Q41" s="2">
        <v>13</v>
      </c>
    </row>
    <row r="42" s="2" customFormat="1" ht="49.95" customHeight="1" spans="1:17">
      <c r="A42" s="10">
        <v>38</v>
      </c>
      <c r="B42" s="10" t="s">
        <v>204</v>
      </c>
      <c r="C42" s="10" t="s">
        <v>95</v>
      </c>
      <c r="D42" s="10" t="s">
        <v>205</v>
      </c>
      <c r="E42" s="10" t="s">
        <v>39</v>
      </c>
      <c r="F42" s="10" t="s">
        <v>21</v>
      </c>
      <c r="G42" s="13" t="s">
        <v>181</v>
      </c>
      <c r="H42" s="10" t="s">
        <v>206</v>
      </c>
      <c r="I42" s="10" t="s">
        <v>207</v>
      </c>
      <c r="J42" s="10" t="s">
        <v>207</v>
      </c>
      <c r="K42" s="10" t="s">
        <v>207</v>
      </c>
      <c r="L42" s="10" t="s">
        <v>35</v>
      </c>
      <c r="M42" s="10" t="str">
        <f t="shared" si="1"/>
        <v>0.3766</v>
      </c>
      <c r="N42" s="10"/>
      <c r="Q42" s="2">
        <v>14</v>
      </c>
    </row>
    <row r="43" s="2" customFormat="1" ht="49.95" customHeight="1" spans="1:17">
      <c r="A43" s="10">
        <v>39</v>
      </c>
      <c r="B43" s="10" t="s">
        <v>208</v>
      </c>
      <c r="C43" s="10" t="s">
        <v>95</v>
      </c>
      <c r="D43" s="10" t="s">
        <v>209</v>
      </c>
      <c r="E43" s="10" t="s">
        <v>72</v>
      </c>
      <c r="F43" s="10" t="s">
        <v>21</v>
      </c>
      <c r="G43" s="13" t="s">
        <v>181</v>
      </c>
      <c r="H43" s="10" t="s">
        <v>210</v>
      </c>
      <c r="I43" s="10" t="s">
        <v>211</v>
      </c>
      <c r="J43" s="10" t="s">
        <v>211</v>
      </c>
      <c r="K43" s="10" t="s">
        <v>211</v>
      </c>
      <c r="L43" s="10" t="s">
        <v>35</v>
      </c>
      <c r="M43" s="10" t="str">
        <f t="shared" si="1"/>
        <v>0.2857</v>
      </c>
      <c r="N43" s="10"/>
      <c r="Q43" s="2">
        <v>15</v>
      </c>
    </row>
    <row r="44" s="2" customFormat="1" ht="49.95" customHeight="1" spans="1:17">
      <c r="A44" s="10">
        <v>40</v>
      </c>
      <c r="B44" s="10" t="s">
        <v>212</v>
      </c>
      <c r="C44" s="10" t="s">
        <v>179</v>
      </c>
      <c r="D44" s="10" t="s">
        <v>105</v>
      </c>
      <c r="E44" s="10" t="s">
        <v>60</v>
      </c>
      <c r="F44" s="10" t="s">
        <v>21</v>
      </c>
      <c r="G44" s="13" t="s">
        <v>181</v>
      </c>
      <c r="H44" s="10" t="s">
        <v>213</v>
      </c>
      <c r="I44" s="10" t="s">
        <v>214</v>
      </c>
      <c r="J44" s="10" t="s">
        <v>214</v>
      </c>
      <c r="K44" s="10" t="s">
        <v>214</v>
      </c>
      <c r="L44" s="10" t="s">
        <v>35</v>
      </c>
      <c r="M44" s="10" t="str">
        <f t="shared" si="1"/>
        <v>0.2025</v>
      </c>
      <c r="N44" s="10"/>
      <c r="Q44" s="2">
        <v>16</v>
      </c>
    </row>
    <row r="45" s="2" customFormat="1" ht="49.95" customHeight="1" spans="1:17">
      <c r="A45" s="10">
        <v>41</v>
      </c>
      <c r="B45" s="10" t="s">
        <v>215</v>
      </c>
      <c r="C45" s="10" t="s">
        <v>46</v>
      </c>
      <c r="D45" s="10" t="s">
        <v>216</v>
      </c>
      <c r="E45" s="10" t="s">
        <v>54</v>
      </c>
      <c r="F45" s="10" t="s">
        <v>21</v>
      </c>
      <c r="G45" s="13" t="s">
        <v>181</v>
      </c>
      <c r="H45" s="10" t="s">
        <v>217</v>
      </c>
      <c r="I45" s="10" t="s">
        <v>218</v>
      </c>
      <c r="J45" s="10" t="s">
        <v>218</v>
      </c>
      <c r="K45" s="10" t="s">
        <v>218</v>
      </c>
      <c r="L45" s="10" t="s">
        <v>35</v>
      </c>
      <c r="M45" s="10" t="str">
        <f t="shared" si="1"/>
        <v>0.0123</v>
      </c>
      <c r="N45" s="10"/>
      <c r="Q45" s="2">
        <v>17</v>
      </c>
    </row>
    <row r="46" s="2" customFormat="1" ht="49.95" customHeight="1" spans="1:17">
      <c r="A46" s="10">
        <v>42</v>
      </c>
      <c r="B46" s="10" t="s">
        <v>219</v>
      </c>
      <c r="C46" s="10" t="s">
        <v>179</v>
      </c>
      <c r="D46" s="10" t="s">
        <v>220</v>
      </c>
      <c r="E46" s="10" t="s">
        <v>72</v>
      </c>
      <c r="F46" s="10" t="s">
        <v>21</v>
      </c>
      <c r="G46" s="13" t="s">
        <v>181</v>
      </c>
      <c r="H46" s="10" t="s">
        <v>221</v>
      </c>
      <c r="I46" s="10" t="s">
        <v>222</v>
      </c>
      <c r="J46" s="10" t="s">
        <v>222</v>
      </c>
      <c r="K46" s="10" t="s">
        <v>222</v>
      </c>
      <c r="L46" s="10" t="s">
        <v>35</v>
      </c>
      <c r="M46" s="10" t="str">
        <f t="shared" si="1"/>
        <v>0.2499</v>
      </c>
      <c r="N46" s="10"/>
      <c r="Q46" s="2">
        <v>18</v>
      </c>
    </row>
    <row r="47" s="2" customFormat="1" ht="49.95" customHeight="1" spans="1:17">
      <c r="A47" s="10">
        <v>43</v>
      </c>
      <c r="B47" s="10" t="s">
        <v>223</v>
      </c>
      <c r="C47" s="10" t="s">
        <v>179</v>
      </c>
      <c r="D47" s="10" t="s">
        <v>224</v>
      </c>
      <c r="E47" s="10" t="s">
        <v>48</v>
      </c>
      <c r="F47" s="10" t="s">
        <v>21</v>
      </c>
      <c r="G47" s="13" t="s">
        <v>181</v>
      </c>
      <c r="H47" s="10" t="s">
        <v>225</v>
      </c>
      <c r="I47" s="10" t="s">
        <v>226</v>
      </c>
      <c r="J47" s="10" t="s">
        <v>226</v>
      </c>
      <c r="K47" s="10" t="s">
        <v>226</v>
      </c>
      <c r="L47" s="10" t="s">
        <v>35</v>
      </c>
      <c r="M47" s="10"/>
      <c r="N47" s="10" t="str">
        <f>J47</f>
        <v>0.0768</v>
      </c>
      <c r="Q47" s="2">
        <v>19</v>
      </c>
    </row>
    <row r="48" s="2" customFormat="1" ht="49.95" customHeight="1" spans="1:17">
      <c r="A48" s="10">
        <v>44</v>
      </c>
      <c r="B48" s="10" t="s">
        <v>227</v>
      </c>
      <c r="C48" s="10" t="s">
        <v>179</v>
      </c>
      <c r="D48" s="10" t="s">
        <v>228</v>
      </c>
      <c r="E48" s="10" t="s">
        <v>39</v>
      </c>
      <c r="F48" s="10" t="s">
        <v>21</v>
      </c>
      <c r="G48" s="13" t="s">
        <v>181</v>
      </c>
      <c r="H48" s="10" t="s">
        <v>229</v>
      </c>
      <c r="I48" s="10" t="s">
        <v>230</v>
      </c>
      <c r="J48" s="10" t="s">
        <v>230</v>
      </c>
      <c r="K48" s="10" t="s">
        <v>230</v>
      </c>
      <c r="L48" s="10" t="s">
        <v>35</v>
      </c>
      <c r="M48" s="10" t="str">
        <f>I48</f>
        <v>0.1994</v>
      </c>
      <c r="N48" s="10"/>
      <c r="Q48" s="2">
        <v>20</v>
      </c>
    </row>
    <row r="49" s="2" customFormat="1" ht="49.95" customHeight="1" spans="1:17">
      <c r="A49" s="10">
        <v>45</v>
      </c>
      <c r="B49" s="10" t="s">
        <v>231</v>
      </c>
      <c r="C49" s="10" t="s">
        <v>179</v>
      </c>
      <c r="D49" s="10" t="s">
        <v>232</v>
      </c>
      <c r="E49" s="10" t="s">
        <v>20</v>
      </c>
      <c r="F49" s="10" t="s">
        <v>21</v>
      </c>
      <c r="G49" s="13" t="s">
        <v>233</v>
      </c>
      <c r="H49" s="10" t="s">
        <v>234</v>
      </c>
      <c r="I49" s="10" t="s">
        <v>235</v>
      </c>
      <c r="J49" s="10" t="s">
        <v>235</v>
      </c>
      <c r="K49" s="10" t="s">
        <v>235</v>
      </c>
      <c r="L49" s="10" t="s">
        <v>35</v>
      </c>
      <c r="M49" s="10" t="str">
        <f>I49</f>
        <v>0.099</v>
      </c>
      <c r="N49" s="10"/>
      <c r="Q49" s="2">
        <v>21</v>
      </c>
    </row>
    <row r="50" s="2" customFormat="1" ht="49.95" customHeight="1" spans="1:17">
      <c r="A50" s="10">
        <v>46</v>
      </c>
      <c r="B50" s="10" t="s">
        <v>236</v>
      </c>
      <c r="C50" s="10" t="s">
        <v>179</v>
      </c>
      <c r="D50" s="10" t="s">
        <v>237</v>
      </c>
      <c r="E50" s="10" t="s">
        <v>60</v>
      </c>
      <c r="F50" s="10" t="s">
        <v>21</v>
      </c>
      <c r="G50" s="13" t="s">
        <v>181</v>
      </c>
      <c r="H50" s="10" t="s">
        <v>238</v>
      </c>
      <c r="I50" s="10" t="s">
        <v>239</v>
      </c>
      <c r="J50" s="10" t="s">
        <v>239</v>
      </c>
      <c r="K50" s="10" t="s">
        <v>239</v>
      </c>
      <c r="L50" s="10" t="s">
        <v>35</v>
      </c>
      <c r="M50" s="10">
        <f>I50-N50</f>
        <v>0.1299</v>
      </c>
      <c r="N50" s="10">
        <v>0.1605</v>
      </c>
      <c r="Q50" s="2">
        <v>22</v>
      </c>
    </row>
    <row r="51" s="2" customFormat="1" ht="49.95" customHeight="1" spans="1:17">
      <c r="A51" s="10">
        <v>47</v>
      </c>
      <c r="B51" s="10" t="s">
        <v>240</v>
      </c>
      <c r="C51" s="10" t="s">
        <v>179</v>
      </c>
      <c r="D51" s="10" t="s">
        <v>241</v>
      </c>
      <c r="E51" s="10" t="s">
        <v>39</v>
      </c>
      <c r="F51" s="10" t="s">
        <v>21</v>
      </c>
      <c r="G51" s="13" t="s">
        <v>181</v>
      </c>
      <c r="H51" s="10" t="s">
        <v>242</v>
      </c>
      <c r="I51" s="10" t="s">
        <v>243</v>
      </c>
      <c r="J51" s="10" t="s">
        <v>243</v>
      </c>
      <c r="K51" s="10" t="s">
        <v>243</v>
      </c>
      <c r="L51" s="10" t="s">
        <v>35</v>
      </c>
      <c r="M51" s="10">
        <f>I51-N51</f>
        <v>0.1304</v>
      </c>
      <c r="N51" s="10">
        <v>0.0779</v>
      </c>
      <c r="Q51" s="2">
        <v>23</v>
      </c>
    </row>
    <row r="52" s="2" customFormat="1" ht="49.95" customHeight="1" spans="1:17">
      <c r="A52" s="10">
        <v>48</v>
      </c>
      <c r="B52" s="10" t="s">
        <v>244</v>
      </c>
      <c r="C52" s="10" t="s">
        <v>179</v>
      </c>
      <c r="D52" s="10" t="s">
        <v>245</v>
      </c>
      <c r="E52" s="10" t="s">
        <v>72</v>
      </c>
      <c r="F52" s="10" t="s">
        <v>21</v>
      </c>
      <c r="G52" s="13" t="s">
        <v>181</v>
      </c>
      <c r="H52" s="10" t="s">
        <v>246</v>
      </c>
      <c r="I52" s="10" t="s">
        <v>247</v>
      </c>
      <c r="J52" s="10" t="s">
        <v>247</v>
      </c>
      <c r="K52" s="10" t="s">
        <v>247</v>
      </c>
      <c r="L52" s="10" t="s">
        <v>35</v>
      </c>
      <c r="M52" s="10">
        <f>I52-N52</f>
        <v>0.1035</v>
      </c>
      <c r="N52" s="10">
        <v>0.0442</v>
      </c>
      <c r="Q52" s="2">
        <v>24</v>
      </c>
    </row>
    <row r="53" s="2" customFormat="1" ht="49.95" customHeight="1" spans="1:17">
      <c r="A53" s="10">
        <v>49</v>
      </c>
      <c r="B53" s="10" t="s">
        <v>248</v>
      </c>
      <c r="C53" s="10" t="s">
        <v>179</v>
      </c>
      <c r="D53" s="10" t="s">
        <v>249</v>
      </c>
      <c r="E53" s="10" t="s">
        <v>60</v>
      </c>
      <c r="F53" s="10" t="s">
        <v>21</v>
      </c>
      <c r="G53" s="13" t="s">
        <v>181</v>
      </c>
      <c r="H53" s="10" t="s">
        <v>250</v>
      </c>
      <c r="I53" s="10" t="s">
        <v>251</v>
      </c>
      <c r="J53" s="10" t="s">
        <v>251</v>
      </c>
      <c r="K53" s="10" t="s">
        <v>251</v>
      </c>
      <c r="L53" s="10" t="s">
        <v>35</v>
      </c>
      <c r="M53" s="10" t="str">
        <f>I53</f>
        <v>0.0959</v>
      </c>
      <c r="N53" s="10"/>
      <c r="Q53" s="2">
        <v>25</v>
      </c>
    </row>
    <row r="54" s="2" customFormat="1" ht="49.95" customHeight="1" spans="1:17">
      <c r="A54" s="10">
        <v>50</v>
      </c>
      <c r="B54" s="10" t="s">
        <v>252</v>
      </c>
      <c r="C54" s="10" t="s">
        <v>179</v>
      </c>
      <c r="D54" s="10" t="s">
        <v>253</v>
      </c>
      <c r="E54" s="10" t="s">
        <v>39</v>
      </c>
      <c r="F54" s="10" t="s">
        <v>21</v>
      </c>
      <c r="G54" s="13" t="s">
        <v>181</v>
      </c>
      <c r="H54" s="10" t="s">
        <v>254</v>
      </c>
      <c r="I54" s="10" t="s">
        <v>255</v>
      </c>
      <c r="J54" s="10" t="s">
        <v>255</v>
      </c>
      <c r="K54" s="10" t="s">
        <v>255</v>
      </c>
      <c r="L54" s="10" t="s">
        <v>35</v>
      </c>
      <c r="M54" s="10">
        <f>I54-N54</f>
        <v>0.2451</v>
      </c>
      <c r="N54" s="10">
        <v>0.0763</v>
      </c>
      <c r="Q54" s="2">
        <v>26</v>
      </c>
    </row>
    <row r="55" s="2" customFormat="1" ht="49.95" customHeight="1" spans="1:17">
      <c r="A55" s="10">
        <v>51</v>
      </c>
      <c r="B55" s="10" t="s">
        <v>256</v>
      </c>
      <c r="C55" s="10" t="s">
        <v>179</v>
      </c>
      <c r="D55" s="10" t="s">
        <v>257</v>
      </c>
      <c r="E55" s="10" t="s">
        <v>60</v>
      </c>
      <c r="F55" s="10" t="s">
        <v>21</v>
      </c>
      <c r="G55" s="13" t="s">
        <v>181</v>
      </c>
      <c r="H55" s="10" t="s">
        <v>258</v>
      </c>
      <c r="I55" s="10" t="s">
        <v>259</v>
      </c>
      <c r="J55" s="10" t="s">
        <v>259</v>
      </c>
      <c r="K55" s="10" t="s">
        <v>259</v>
      </c>
      <c r="L55" s="10" t="s">
        <v>35</v>
      </c>
      <c r="M55" s="10" t="str">
        <f>I55</f>
        <v>0.373</v>
      </c>
      <c r="N55" s="10"/>
      <c r="Q55" s="2">
        <v>27</v>
      </c>
    </row>
    <row r="56" s="2" customFormat="1" ht="49.95" customHeight="1" spans="1:17">
      <c r="A56" s="10">
        <v>52</v>
      </c>
      <c r="B56" s="10" t="s">
        <v>260</v>
      </c>
      <c r="C56" s="10" t="s">
        <v>179</v>
      </c>
      <c r="D56" s="10" t="s">
        <v>261</v>
      </c>
      <c r="E56" s="10" t="s">
        <v>20</v>
      </c>
      <c r="F56" s="10" t="s">
        <v>21</v>
      </c>
      <c r="G56" s="13" t="s">
        <v>181</v>
      </c>
      <c r="H56" s="10" t="s">
        <v>262</v>
      </c>
      <c r="I56" s="10" t="s">
        <v>263</v>
      </c>
      <c r="J56" s="10" t="s">
        <v>263</v>
      </c>
      <c r="K56" s="10" t="s">
        <v>263</v>
      </c>
      <c r="L56" s="10" t="s">
        <v>35</v>
      </c>
      <c r="M56" s="10">
        <f>I56-N56</f>
        <v>0.0948</v>
      </c>
      <c r="N56" s="10">
        <v>0.0577</v>
      </c>
      <c r="Q56" s="2">
        <v>28</v>
      </c>
    </row>
    <row r="57" s="2" customFormat="1" ht="49.95" customHeight="1" spans="1:17">
      <c r="A57" s="10">
        <v>53</v>
      </c>
      <c r="B57" s="10" t="s">
        <v>264</v>
      </c>
      <c r="C57" s="10" t="s">
        <v>179</v>
      </c>
      <c r="D57" s="10" t="s">
        <v>265</v>
      </c>
      <c r="E57" s="10" t="s">
        <v>48</v>
      </c>
      <c r="F57" s="10" t="s">
        <v>21</v>
      </c>
      <c r="G57" s="13" t="s">
        <v>181</v>
      </c>
      <c r="H57" s="10" t="s">
        <v>266</v>
      </c>
      <c r="I57" s="10" t="s">
        <v>267</v>
      </c>
      <c r="J57" s="10" t="s">
        <v>267</v>
      </c>
      <c r="K57" s="10" t="s">
        <v>267</v>
      </c>
      <c r="L57" s="10" t="s">
        <v>35</v>
      </c>
      <c r="M57" s="10">
        <f>I57-N57</f>
        <v>0.3716</v>
      </c>
      <c r="N57" s="10">
        <v>0.066</v>
      </c>
      <c r="Q57" s="2">
        <v>29</v>
      </c>
    </row>
    <row r="58" s="2" customFormat="1" ht="49.95" customHeight="1" spans="1:17">
      <c r="A58" s="10">
        <v>54</v>
      </c>
      <c r="B58" s="10" t="s">
        <v>268</v>
      </c>
      <c r="C58" s="10" t="s">
        <v>179</v>
      </c>
      <c r="D58" s="10" t="s">
        <v>269</v>
      </c>
      <c r="E58" s="10" t="s">
        <v>60</v>
      </c>
      <c r="F58" s="10" t="s">
        <v>21</v>
      </c>
      <c r="G58" s="13" t="s">
        <v>181</v>
      </c>
      <c r="H58" s="10" t="s">
        <v>270</v>
      </c>
      <c r="I58" s="10" t="s">
        <v>271</v>
      </c>
      <c r="J58" s="10" t="s">
        <v>271</v>
      </c>
      <c r="K58" s="10" t="s">
        <v>271</v>
      </c>
      <c r="L58" s="10" t="s">
        <v>35</v>
      </c>
      <c r="M58" s="10">
        <f>I58-N58</f>
        <v>0.0678</v>
      </c>
      <c r="N58" s="10">
        <f>0.0431+0.036</f>
        <v>0.0791</v>
      </c>
      <c r="Q58" s="2">
        <v>30</v>
      </c>
    </row>
    <row r="59" s="2" customFormat="1" ht="49.95" customHeight="1" spans="1:17">
      <c r="A59" s="10">
        <v>55</v>
      </c>
      <c r="B59" s="10" t="s">
        <v>272</v>
      </c>
      <c r="C59" s="10" t="s">
        <v>179</v>
      </c>
      <c r="D59" s="10" t="s">
        <v>273</v>
      </c>
      <c r="E59" s="10" t="s">
        <v>39</v>
      </c>
      <c r="F59" s="10" t="s">
        <v>21</v>
      </c>
      <c r="G59" s="13" t="s">
        <v>181</v>
      </c>
      <c r="H59" s="10" t="s">
        <v>274</v>
      </c>
      <c r="I59" s="10" t="s">
        <v>275</v>
      </c>
      <c r="J59" s="10" t="s">
        <v>275</v>
      </c>
      <c r="K59" s="10" t="s">
        <v>275</v>
      </c>
      <c r="L59" s="10" t="s">
        <v>35</v>
      </c>
      <c r="M59" s="10">
        <f>I59-N59</f>
        <v>0.2347</v>
      </c>
      <c r="N59" s="10">
        <v>0.083</v>
      </c>
      <c r="Q59" s="2">
        <v>31</v>
      </c>
    </row>
    <row r="60" s="2" customFormat="1" ht="49.95" customHeight="1" spans="1:17">
      <c r="A60" s="10">
        <v>56</v>
      </c>
      <c r="B60" s="10" t="s">
        <v>276</v>
      </c>
      <c r="C60" s="10" t="s">
        <v>179</v>
      </c>
      <c r="D60" s="10" t="s">
        <v>277</v>
      </c>
      <c r="E60" s="10" t="s">
        <v>60</v>
      </c>
      <c r="F60" s="10" t="s">
        <v>21</v>
      </c>
      <c r="G60" s="13" t="s">
        <v>181</v>
      </c>
      <c r="H60" s="10" t="s">
        <v>278</v>
      </c>
      <c r="I60" s="10" t="s">
        <v>279</v>
      </c>
      <c r="J60" s="10" t="s">
        <v>279</v>
      </c>
      <c r="K60" s="10" t="s">
        <v>279</v>
      </c>
      <c r="L60" s="10" t="s">
        <v>35</v>
      </c>
      <c r="M60" s="10">
        <f>I60-N60</f>
        <v>0.2906</v>
      </c>
      <c r="N60" s="10">
        <f>0.064+0.0229</f>
        <v>0.0869</v>
      </c>
      <c r="Q60" s="2">
        <v>32</v>
      </c>
    </row>
    <row r="61" s="2" customFormat="1" ht="49.95" customHeight="1" spans="1:17">
      <c r="A61" s="10">
        <v>57</v>
      </c>
      <c r="B61" s="10" t="s">
        <v>280</v>
      </c>
      <c r="C61" s="10" t="s">
        <v>179</v>
      </c>
      <c r="D61" s="10" t="s">
        <v>281</v>
      </c>
      <c r="E61" s="10" t="s">
        <v>26</v>
      </c>
      <c r="F61" s="10" t="s">
        <v>21</v>
      </c>
      <c r="G61" s="13" t="s">
        <v>181</v>
      </c>
      <c r="H61" s="10" t="s">
        <v>282</v>
      </c>
      <c r="I61" s="10" t="s">
        <v>283</v>
      </c>
      <c r="J61" s="10" t="s">
        <v>283</v>
      </c>
      <c r="K61" s="10" t="s">
        <v>283</v>
      </c>
      <c r="L61" s="10" t="s">
        <v>35</v>
      </c>
      <c r="M61" s="10" t="str">
        <f t="shared" ref="M61:M67" si="2">I61</f>
        <v>0.0598</v>
      </c>
      <c r="N61" s="10"/>
      <c r="Q61" s="2">
        <v>33</v>
      </c>
    </row>
    <row r="62" s="2" customFormat="1" ht="49.95" customHeight="1" spans="1:17">
      <c r="A62" s="10">
        <v>58</v>
      </c>
      <c r="B62" s="10" t="s">
        <v>284</v>
      </c>
      <c r="C62" s="10" t="s">
        <v>179</v>
      </c>
      <c r="D62" s="10" t="s">
        <v>285</v>
      </c>
      <c r="E62" s="10" t="s">
        <v>60</v>
      </c>
      <c r="F62" s="10" t="s">
        <v>21</v>
      </c>
      <c r="G62" s="13" t="s">
        <v>181</v>
      </c>
      <c r="H62" s="10" t="s">
        <v>286</v>
      </c>
      <c r="I62" s="10" t="s">
        <v>287</v>
      </c>
      <c r="J62" s="10" t="s">
        <v>287</v>
      </c>
      <c r="K62" s="10" t="s">
        <v>287</v>
      </c>
      <c r="L62" s="10" t="s">
        <v>35</v>
      </c>
      <c r="M62" s="10" t="str">
        <f t="shared" si="2"/>
        <v>0.851</v>
      </c>
      <c r="N62" s="10"/>
      <c r="Q62" s="2">
        <v>34</v>
      </c>
    </row>
    <row r="63" s="2" customFormat="1" ht="49.95" customHeight="1" spans="1:17">
      <c r="A63" s="10">
        <v>59</v>
      </c>
      <c r="B63" s="10" t="s">
        <v>288</v>
      </c>
      <c r="C63" s="10" t="s">
        <v>179</v>
      </c>
      <c r="D63" s="10" t="s">
        <v>289</v>
      </c>
      <c r="E63" s="10" t="s">
        <v>20</v>
      </c>
      <c r="F63" s="10" t="s">
        <v>21</v>
      </c>
      <c r="G63" s="13" t="s">
        <v>181</v>
      </c>
      <c r="H63" s="10" t="s">
        <v>290</v>
      </c>
      <c r="I63" s="10" t="s">
        <v>291</v>
      </c>
      <c r="J63" s="10" t="s">
        <v>291</v>
      </c>
      <c r="K63" s="10" t="s">
        <v>291</v>
      </c>
      <c r="L63" s="10" t="s">
        <v>35</v>
      </c>
      <c r="M63" s="10" t="str">
        <f t="shared" si="2"/>
        <v>0.4417</v>
      </c>
      <c r="N63" s="10"/>
      <c r="Q63" s="2">
        <v>35</v>
      </c>
    </row>
    <row r="64" s="2" customFormat="1" ht="49.95" customHeight="1" spans="1:17">
      <c r="A64" s="10">
        <v>60</v>
      </c>
      <c r="B64" s="10" t="s">
        <v>292</v>
      </c>
      <c r="C64" s="10" t="s">
        <v>18</v>
      </c>
      <c r="D64" s="10" t="s">
        <v>79</v>
      </c>
      <c r="E64" s="10" t="s">
        <v>26</v>
      </c>
      <c r="F64" s="10" t="s">
        <v>21</v>
      </c>
      <c r="G64" s="13" t="s">
        <v>181</v>
      </c>
      <c r="H64" s="10" t="s">
        <v>293</v>
      </c>
      <c r="I64" s="10" t="s">
        <v>294</v>
      </c>
      <c r="J64" s="10" t="s">
        <v>294</v>
      </c>
      <c r="K64" s="10" t="s">
        <v>294</v>
      </c>
      <c r="L64" s="10" t="s">
        <v>35</v>
      </c>
      <c r="M64" s="10" t="str">
        <f t="shared" si="2"/>
        <v>0.1809</v>
      </c>
      <c r="N64" s="10"/>
      <c r="Q64" s="2">
        <v>36</v>
      </c>
    </row>
    <row r="65" s="2" customFormat="1" ht="49.95" customHeight="1" spans="1:17">
      <c r="A65" s="10">
        <v>61</v>
      </c>
      <c r="B65" s="10" t="s">
        <v>295</v>
      </c>
      <c r="C65" s="10" t="s">
        <v>18</v>
      </c>
      <c r="D65" s="10" t="s">
        <v>201</v>
      </c>
      <c r="E65" s="10" t="s">
        <v>26</v>
      </c>
      <c r="F65" s="10" t="s">
        <v>21</v>
      </c>
      <c r="G65" s="13" t="s">
        <v>181</v>
      </c>
      <c r="H65" s="10" t="s">
        <v>296</v>
      </c>
      <c r="I65" s="10" t="s">
        <v>297</v>
      </c>
      <c r="J65" s="10" t="s">
        <v>297</v>
      </c>
      <c r="K65" s="10" t="s">
        <v>297</v>
      </c>
      <c r="L65" s="10" t="s">
        <v>35</v>
      </c>
      <c r="M65" s="10" t="str">
        <f t="shared" si="2"/>
        <v>0.3271</v>
      </c>
      <c r="N65" s="10"/>
      <c r="Q65" s="2">
        <v>37</v>
      </c>
    </row>
    <row r="66" s="2" customFormat="1" ht="49.95" customHeight="1" spans="1:17">
      <c r="A66" s="10">
        <v>62</v>
      </c>
      <c r="B66" s="10" t="s">
        <v>298</v>
      </c>
      <c r="C66" s="10" t="s">
        <v>18</v>
      </c>
      <c r="D66" s="10" t="s">
        <v>79</v>
      </c>
      <c r="E66" s="10" t="s">
        <v>26</v>
      </c>
      <c r="F66" s="10" t="s">
        <v>21</v>
      </c>
      <c r="G66" s="13" t="s">
        <v>181</v>
      </c>
      <c r="H66" s="10" t="s">
        <v>299</v>
      </c>
      <c r="I66" s="10" t="s">
        <v>300</v>
      </c>
      <c r="J66" s="10" t="s">
        <v>300</v>
      </c>
      <c r="K66" s="10" t="s">
        <v>300</v>
      </c>
      <c r="L66" s="10" t="s">
        <v>35</v>
      </c>
      <c r="M66" s="10" t="str">
        <f t="shared" si="2"/>
        <v>0.0378</v>
      </c>
      <c r="N66" s="10"/>
      <c r="Q66" s="2">
        <v>38</v>
      </c>
    </row>
    <row r="67" s="2" customFormat="1" ht="49.95" customHeight="1" spans="1:17">
      <c r="A67" s="10">
        <v>63</v>
      </c>
      <c r="B67" s="10" t="s">
        <v>301</v>
      </c>
      <c r="C67" s="10" t="s">
        <v>18</v>
      </c>
      <c r="D67" s="10" t="s">
        <v>79</v>
      </c>
      <c r="E67" s="10" t="s">
        <v>72</v>
      </c>
      <c r="F67" s="10" t="s">
        <v>21</v>
      </c>
      <c r="G67" s="13" t="s">
        <v>181</v>
      </c>
      <c r="H67" s="10" t="s">
        <v>302</v>
      </c>
      <c r="I67" s="10" t="s">
        <v>303</v>
      </c>
      <c r="J67" s="10" t="s">
        <v>303</v>
      </c>
      <c r="K67" s="10" t="s">
        <v>303</v>
      </c>
      <c r="L67" s="10" t="s">
        <v>35</v>
      </c>
      <c r="M67" s="10" t="str">
        <f t="shared" si="2"/>
        <v>0.0914</v>
      </c>
      <c r="N67" s="10"/>
      <c r="Q67" s="2">
        <v>39</v>
      </c>
    </row>
    <row r="68" s="2" customFormat="1" ht="49.95" customHeight="1" spans="1:17">
      <c r="A68" s="10">
        <v>64</v>
      </c>
      <c r="B68" s="10" t="s">
        <v>304</v>
      </c>
      <c r="C68" s="10" t="s">
        <v>18</v>
      </c>
      <c r="D68" s="10" t="s">
        <v>201</v>
      </c>
      <c r="E68" s="10" t="s">
        <v>72</v>
      </c>
      <c r="F68" s="10" t="s">
        <v>21</v>
      </c>
      <c r="G68" s="13" t="s">
        <v>181</v>
      </c>
      <c r="H68" s="10" t="s">
        <v>305</v>
      </c>
      <c r="I68" s="10" t="s">
        <v>306</v>
      </c>
      <c r="J68" s="10" t="s">
        <v>306</v>
      </c>
      <c r="K68" s="10" t="s">
        <v>306</v>
      </c>
      <c r="L68" s="10" t="s">
        <v>35</v>
      </c>
      <c r="M68" s="10" t="str">
        <f t="shared" ref="M68:M75" si="3">I68</f>
        <v>0.0483</v>
      </c>
      <c r="N68" s="10"/>
      <c r="Q68" s="2">
        <v>40</v>
      </c>
    </row>
    <row r="69" s="2" customFormat="1" ht="49.95" customHeight="1" spans="1:17">
      <c r="A69" s="10">
        <v>65</v>
      </c>
      <c r="B69" s="10" t="s">
        <v>307</v>
      </c>
      <c r="C69" s="10" t="s">
        <v>18</v>
      </c>
      <c r="D69" s="10" t="s">
        <v>308</v>
      </c>
      <c r="E69" s="10" t="s">
        <v>26</v>
      </c>
      <c r="F69" s="10" t="s">
        <v>21</v>
      </c>
      <c r="G69" s="13" t="s">
        <v>181</v>
      </c>
      <c r="H69" s="10" t="s">
        <v>309</v>
      </c>
      <c r="I69" s="10" t="s">
        <v>310</v>
      </c>
      <c r="J69" s="10" t="s">
        <v>310</v>
      </c>
      <c r="K69" s="10" t="s">
        <v>310</v>
      </c>
      <c r="L69" s="10" t="s">
        <v>35</v>
      </c>
      <c r="M69" s="10" t="str">
        <f t="shared" si="3"/>
        <v>0.0234</v>
      </c>
      <c r="N69" s="10"/>
      <c r="Q69" s="2">
        <v>41</v>
      </c>
    </row>
    <row r="70" s="2" customFormat="1" ht="49.95" customHeight="1" spans="1:17">
      <c r="A70" s="10">
        <v>66</v>
      </c>
      <c r="B70" s="10" t="s">
        <v>311</v>
      </c>
      <c r="C70" s="10" t="s">
        <v>18</v>
      </c>
      <c r="D70" s="10" t="s">
        <v>312</v>
      </c>
      <c r="E70" s="10" t="s">
        <v>26</v>
      </c>
      <c r="F70" s="10" t="s">
        <v>21</v>
      </c>
      <c r="G70" s="13" t="s">
        <v>313</v>
      </c>
      <c r="H70" s="10" t="s">
        <v>314</v>
      </c>
      <c r="I70" s="10" t="s">
        <v>315</v>
      </c>
      <c r="J70" s="10" t="s">
        <v>315</v>
      </c>
      <c r="K70" s="10" t="s">
        <v>315</v>
      </c>
      <c r="L70" s="10" t="s">
        <v>35</v>
      </c>
      <c r="M70" s="10" t="str">
        <f t="shared" si="3"/>
        <v>0.1351</v>
      </c>
      <c r="N70" s="10"/>
      <c r="Q70" s="2">
        <v>42</v>
      </c>
    </row>
    <row r="71" s="2" customFormat="1" ht="49.95" customHeight="1" spans="1:17">
      <c r="A71" s="10">
        <v>67</v>
      </c>
      <c r="B71" s="10" t="s">
        <v>316</v>
      </c>
      <c r="C71" s="10" t="s">
        <v>18</v>
      </c>
      <c r="D71" s="10" t="s">
        <v>79</v>
      </c>
      <c r="E71" s="10" t="s">
        <v>26</v>
      </c>
      <c r="F71" s="10" t="s">
        <v>21</v>
      </c>
      <c r="G71" s="13" t="s">
        <v>181</v>
      </c>
      <c r="H71" s="10" t="s">
        <v>317</v>
      </c>
      <c r="I71" s="10" t="s">
        <v>318</v>
      </c>
      <c r="J71" s="10" t="s">
        <v>318</v>
      </c>
      <c r="K71" s="10" t="s">
        <v>318</v>
      </c>
      <c r="L71" s="10" t="s">
        <v>35</v>
      </c>
      <c r="M71" s="10" t="str">
        <f t="shared" si="3"/>
        <v>0.0198</v>
      </c>
      <c r="N71" s="10"/>
      <c r="Q71" s="2">
        <v>43</v>
      </c>
    </row>
    <row r="72" s="2" customFormat="1" ht="49.95" customHeight="1" spans="1:17">
      <c r="A72" s="10">
        <v>68</v>
      </c>
      <c r="B72" s="10" t="s">
        <v>319</v>
      </c>
      <c r="C72" s="10" t="s">
        <v>18</v>
      </c>
      <c r="D72" s="10" t="s">
        <v>320</v>
      </c>
      <c r="E72" s="10" t="s">
        <v>26</v>
      </c>
      <c r="F72" s="10" t="s">
        <v>21</v>
      </c>
      <c r="G72" s="13" t="s">
        <v>181</v>
      </c>
      <c r="H72" s="10" t="s">
        <v>321</v>
      </c>
      <c r="I72" s="10" t="s">
        <v>322</v>
      </c>
      <c r="J72" s="10" t="s">
        <v>322</v>
      </c>
      <c r="K72" s="10" t="s">
        <v>322</v>
      </c>
      <c r="L72" s="10" t="s">
        <v>35</v>
      </c>
      <c r="M72" s="15" t="str">
        <f t="shared" si="3"/>
        <v>0.0481</v>
      </c>
      <c r="N72" s="10"/>
      <c r="Q72" s="2">
        <v>44</v>
      </c>
    </row>
    <row r="73" s="2" customFormat="1" ht="49.95" customHeight="1" spans="1:17">
      <c r="A73" s="10">
        <v>69</v>
      </c>
      <c r="B73" s="10" t="s">
        <v>323</v>
      </c>
      <c r="C73" s="10" t="s">
        <v>18</v>
      </c>
      <c r="D73" s="10" t="s">
        <v>324</v>
      </c>
      <c r="E73" s="10" t="s">
        <v>26</v>
      </c>
      <c r="F73" s="10" t="s">
        <v>21</v>
      </c>
      <c r="G73" s="13" t="s">
        <v>181</v>
      </c>
      <c r="H73" s="10" t="s">
        <v>325</v>
      </c>
      <c r="I73" s="10" t="s">
        <v>326</v>
      </c>
      <c r="J73" s="10" t="s">
        <v>326</v>
      </c>
      <c r="K73" s="10" t="s">
        <v>326</v>
      </c>
      <c r="L73" s="10" t="s">
        <v>35</v>
      </c>
      <c r="M73" s="15" t="str">
        <f t="shared" si="3"/>
        <v>0.7224</v>
      </c>
      <c r="N73" s="10"/>
      <c r="Q73" s="2">
        <v>45</v>
      </c>
    </row>
    <row r="74" s="2" customFormat="1" ht="49.95" customHeight="1" spans="1:17">
      <c r="A74" s="10">
        <v>70</v>
      </c>
      <c r="B74" s="10" t="s">
        <v>327</v>
      </c>
      <c r="C74" s="10" t="s">
        <v>18</v>
      </c>
      <c r="D74" s="10" t="s">
        <v>201</v>
      </c>
      <c r="E74" s="10" t="s">
        <v>48</v>
      </c>
      <c r="F74" s="10" t="s">
        <v>21</v>
      </c>
      <c r="G74" s="13" t="s">
        <v>181</v>
      </c>
      <c r="H74" s="10" t="s">
        <v>328</v>
      </c>
      <c r="I74" s="10" t="s">
        <v>116</v>
      </c>
      <c r="J74" s="10" t="s">
        <v>116</v>
      </c>
      <c r="K74" s="10" t="s">
        <v>116</v>
      </c>
      <c r="L74" s="10" t="s">
        <v>35</v>
      </c>
      <c r="M74" s="15" t="str">
        <f t="shared" si="3"/>
        <v>0.0199</v>
      </c>
      <c r="N74" s="10"/>
      <c r="Q74" s="2">
        <v>46</v>
      </c>
    </row>
    <row r="75" s="2" customFormat="1" ht="49.95" customHeight="1" spans="1:17">
      <c r="A75" s="10">
        <v>71</v>
      </c>
      <c r="B75" s="10" t="s">
        <v>329</v>
      </c>
      <c r="C75" s="10" t="s">
        <v>84</v>
      </c>
      <c r="D75" s="10" t="s">
        <v>330</v>
      </c>
      <c r="E75" s="10" t="s">
        <v>72</v>
      </c>
      <c r="F75" s="10" t="s">
        <v>21</v>
      </c>
      <c r="G75" s="13" t="s">
        <v>181</v>
      </c>
      <c r="H75" s="10" t="s">
        <v>331</v>
      </c>
      <c r="I75" s="10" t="s">
        <v>332</v>
      </c>
      <c r="J75" s="10" t="s">
        <v>332</v>
      </c>
      <c r="K75" s="10" t="s">
        <v>332</v>
      </c>
      <c r="L75" s="10" t="s">
        <v>333</v>
      </c>
      <c r="M75" s="15" t="str">
        <f t="shared" si="3"/>
        <v>0.1428</v>
      </c>
      <c r="N75" s="10"/>
      <c r="Q75" s="2">
        <v>47</v>
      </c>
    </row>
    <row r="76" s="2" customFormat="1" ht="49.95" customHeight="1" spans="1:17">
      <c r="A76" s="10">
        <v>72</v>
      </c>
      <c r="B76" s="10" t="s">
        <v>334</v>
      </c>
      <c r="C76" s="10" t="s">
        <v>65</v>
      </c>
      <c r="D76" s="10" t="s">
        <v>335</v>
      </c>
      <c r="E76" s="10" t="s">
        <v>26</v>
      </c>
      <c r="F76" s="10" t="s">
        <v>21</v>
      </c>
      <c r="G76" s="13" t="s">
        <v>181</v>
      </c>
      <c r="H76" s="10" t="s">
        <v>336</v>
      </c>
      <c r="I76" s="10" t="s">
        <v>337</v>
      </c>
      <c r="J76" s="10" t="s">
        <v>337</v>
      </c>
      <c r="K76" s="10" t="s">
        <v>337</v>
      </c>
      <c r="L76" s="10" t="s">
        <v>35</v>
      </c>
      <c r="M76" s="10" t="str">
        <f t="shared" ref="M76:M79" si="4">I76</f>
        <v>2.7556</v>
      </c>
      <c r="N76" s="10"/>
      <c r="Q76" s="2">
        <v>48</v>
      </c>
    </row>
    <row r="77" s="2" customFormat="1" ht="49.95" customHeight="1" spans="1:17">
      <c r="A77" s="10">
        <v>73</v>
      </c>
      <c r="B77" s="10" t="s">
        <v>338</v>
      </c>
      <c r="C77" s="10" t="s">
        <v>65</v>
      </c>
      <c r="D77" s="10" t="s">
        <v>339</v>
      </c>
      <c r="E77" s="10" t="s">
        <v>26</v>
      </c>
      <c r="F77" s="10" t="s">
        <v>21</v>
      </c>
      <c r="G77" s="13" t="s">
        <v>181</v>
      </c>
      <c r="H77" s="10" t="s">
        <v>340</v>
      </c>
      <c r="I77" s="10" t="s">
        <v>341</v>
      </c>
      <c r="J77" s="10" t="s">
        <v>341</v>
      </c>
      <c r="K77" s="10" t="s">
        <v>341</v>
      </c>
      <c r="L77" s="10" t="s">
        <v>35</v>
      </c>
      <c r="M77" s="10" t="str">
        <f t="shared" si="4"/>
        <v>0.6907</v>
      </c>
      <c r="N77" s="10"/>
      <c r="Q77" s="2">
        <v>49</v>
      </c>
    </row>
    <row r="78" s="2" customFormat="1" ht="49.95" customHeight="1" spans="1:17">
      <c r="A78" s="10">
        <v>74</v>
      </c>
      <c r="B78" s="10" t="s">
        <v>342</v>
      </c>
      <c r="C78" s="10" t="s">
        <v>65</v>
      </c>
      <c r="D78" s="10" t="s">
        <v>343</v>
      </c>
      <c r="E78" s="10" t="s">
        <v>20</v>
      </c>
      <c r="F78" s="10" t="s">
        <v>21</v>
      </c>
      <c r="G78" s="13" t="s">
        <v>181</v>
      </c>
      <c r="H78" s="10" t="s">
        <v>344</v>
      </c>
      <c r="I78" s="10" t="s">
        <v>345</v>
      </c>
      <c r="J78" s="10" t="s">
        <v>345</v>
      </c>
      <c r="K78" s="10" t="s">
        <v>345</v>
      </c>
      <c r="L78" s="10" t="s">
        <v>35</v>
      </c>
      <c r="M78" s="10" t="str">
        <f t="shared" si="4"/>
        <v>0.1098</v>
      </c>
      <c r="N78" s="10"/>
      <c r="Q78" s="2">
        <v>50</v>
      </c>
    </row>
    <row r="79" s="2" customFormat="1" ht="49.95" customHeight="1" spans="1:17">
      <c r="A79" s="10">
        <v>75</v>
      </c>
      <c r="B79" s="10" t="s">
        <v>346</v>
      </c>
      <c r="C79" s="10" t="s">
        <v>65</v>
      </c>
      <c r="D79" s="10" t="s">
        <v>347</v>
      </c>
      <c r="E79" s="10" t="s">
        <v>26</v>
      </c>
      <c r="F79" s="10" t="s">
        <v>21</v>
      </c>
      <c r="G79" s="13" t="s">
        <v>181</v>
      </c>
      <c r="H79" s="10" t="s">
        <v>348</v>
      </c>
      <c r="I79" s="10" t="s">
        <v>349</v>
      </c>
      <c r="J79" s="10" t="s">
        <v>349</v>
      </c>
      <c r="K79" s="10" t="s">
        <v>349</v>
      </c>
      <c r="L79" s="10" t="s">
        <v>35</v>
      </c>
      <c r="M79" s="10" t="str">
        <f t="shared" si="4"/>
        <v>0.0387</v>
      </c>
      <c r="N79" s="10"/>
      <c r="Q79" s="2">
        <v>51</v>
      </c>
    </row>
    <row r="80" s="2" customFormat="1" ht="49.95" customHeight="1" spans="1:17">
      <c r="A80" s="10">
        <v>76</v>
      </c>
      <c r="B80" s="10" t="s">
        <v>350</v>
      </c>
      <c r="C80" s="10" t="s">
        <v>18</v>
      </c>
      <c r="D80" s="10" t="s">
        <v>201</v>
      </c>
      <c r="E80" s="10" t="s">
        <v>20</v>
      </c>
      <c r="F80" s="10" t="s">
        <v>21</v>
      </c>
      <c r="G80" s="13" t="s">
        <v>181</v>
      </c>
      <c r="H80" s="10" t="s">
        <v>351</v>
      </c>
      <c r="I80" s="10" t="s">
        <v>352</v>
      </c>
      <c r="J80" s="10" t="s">
        <v>352</v>
      </c>
      <c r="K80" s="10" t="s">
        <v>352</v>
      </c>
      <c r="L80" s="10" t="s">
        <v>35</v>
      </c>
      <c r="M80" s="10"/>
      <c r="N80" s="10" t="str">
        <f>J80</f>
        <v>0.045</v>
      </c>
      <c r="Q80" s="2">
        <v>52</v>
      </c>
    </row>
    <row r="81" s="2" customFormat="1" ht="49.95" customHeight="1" spans="1:17">
      <c r="A81" s="10">
        <v>77</v>
      </c>
      <c r="B81" s="10" t="s">
        <v>353</v>
      </c>
      <c r="C81" s="10" t="s">
        <v>18</v>
      </c>
      <c r="D81" s="10" t="s">
        <v>79</v>
      </c>
      <c r="E81" s="10" t="s">
        <v>26</v>
      </c>
      <c r="F81" s="10" t="s">
        <v>21</v>
      </c>
      <c r="G81" s="13" t="s">
        <v>181</v>
      </c>
      <c r="H81" s="10" t="s">
        <v>354</v>
      </c>
      <c r="I81" s="10" t="s">
        <v>355</v>
      </c>
      <c r="J81" s="10" t="s">
        <v>355</v>
      </c>
      <c r="K81" s="10" t="s">
        <v>355</v>
      </c>
      <c r="L81" s="10" t="s">
        <v>35</v>
      </c>
      <c r="M81" s="10" t="str">
        <f t="shared" ref="M81:M95" si="5">I81</f>
        <v>0.0227</v>
      </c>
      <c r="N81" s="10"/>
      <c r="Q81" s="2">
        <v>53</v>
      </c>
    </row>
    <row r="82" s="2" customFormat="1" ht="49.95" customHeight="1" spans="1:17">
      <c r="A82" s="10">
        <v>78</v>
      </c>
      <c r="B82" s="10" t="s">
        <v>356</v>
      </c>
      <c r="C82" s="10" t="s">
        <v>18</v>
      </c>
      <c r="D82" s="10" t="s">
        <v>79</v>
      </c>
      <c r="E82" s="10" t="s">
        <v>48</v>
      </c>
      <c r="F82" s="10" t="s">
        <v>21</v>
      </c>
      <c r="G82" s="13" t="s">
        <v>181</v>
      </c>
      <c r="H82" s="10" t="s">
        <v>357</v>
      </c>
      <c r="I82" s="10" t="s">
        <v>358</v>
      </c>
      <c r="J82" s="10" t="s">
        <v>358</v>
      </c>
      <c r="K82" s="10" t="s">
        <v>358</v>
      </c>
      <c r="L82" s="10" t="s">
        <v>35</v>
      </c>
      <c r="M82" s="10" t="str">
        <f t="shared" si="5"/>
        <v>0.3333</v>
      </c>
      <c r="N82" s="10"/>
      <c r="Q82" s="2">
        <v>54</v>
      </c>
    </row>
    <row r="83" s="2" customFormat="1" ht="49.95" customHeight="1" spans="1:17">
      <c r="A83" s="10">
        <v>79</v>
      </c>
      <c r="B83" s="10" t="s">
        <v>359</v>
      </c>
      <c r="C83" s="10" t="s">
        <v>18</v>
      </c>
      <c r="D83" s="10" t="s">
        <v>79</v>
      </c>
      <c r="E83" s="10" t="s">
        <v>26</v>
      </c>
      <c r="F83" s="10" t="s">
        <v>21</v>
      </c>
      <c r="G83" s="13" t="s">
        <v>181</v>
      </c>
      <c r="H83" s="10" t="s">
        <v>360</v>
      </c>
      <c r="I83" s="10" t="s">
        <v>361</v>
      </c>
      <c r="J83" s="10" t="s">
        <v>361</v>
      </c>
      <c r="K83" s="10" t="s">
        <v>361</v>
      </c>
      <c r="L83" s="10" t="s">
        <v>35</v>
      </c>
      <c r="M83" s="10" t="str">
        <f t="shared" si="5"/>
        <v>0.2893</v>
      </c>
      <c r="N83" s="10"/>
      <c r="Q83" s="2">
        <v>55</v>
      </c>
    </row>
    <row r="84" s="2" customFormat="1" ht="49.95" customHeight="1" spans="1:17">
      <c r="A84" s="10">
        <v>80</v>
      </c>
      <c r="B84" s="10" t="s">
        <v>362</v>
      </c>
      <c r="C84" s="10" t="s">
        <v>18</v>
      </c>
      <c r="D84" s="10" t="s">
        <v>79</v>
      </c>
      <c r="E84" s="10" t="s">
        <v>26</v>
      </c>
      <c r="F84" s="10" t="s">
        <v>21</v>
      </c>
      <c r="G84" s="13" t="s">
        <v>181</v>
      </c>
      <c r="H84" s="10" t="s">
        <v>363</v>
      </c>
      <c r="I84" s="10" t="s">
        <v>364</v>
      </c>
      <c r="J84" s="10" t="s">
        <v>364</v>
      </c>
      <c r="K84" s="10" t="s">
        <v>364</v>
      </c>
      <c r="L84" s="10" t="s">
        <v>35</v>
      </c>
      <c r="M84" s="10" t="str">
        <f t="shared" si="5"/>
        <v>0.5699</v>
      </c>
      <c r="N84" s="10"/>
      <c r="Q84" s="2">
        <v>56</v>
      </c>
    </row>
    <row r="85" s="2" customFormat="1" ht="49.95" customHeight="1" spans="1:17">
      <c r="A85" s="10">
        <v>81</v>
      </c>
      <c r="B85" s="10" t="s">
        <v>365</v>
      </c>
      <c r="C85" s="10" t="s">
        <v>18</v>
      </c>
      <c r="D85" s="10" t="s">
        <v>79</v>
      </c>
      <c r="E85" s="10" t="s">
        <v>26</v>
      </c>
      <c r="F85" s="10" t="s">
        <v>21</v>
      </c>
      <c r="G85" s="13" t="s">
        <v>181</v>
      </c>
      <c r="H85" s="10" t="s">
        <v>366</v>
      </c>
      <c r="I85" s="10" t="s">
        <v>367</v>
      </c>
      <c r="J85" s="10" t="s">
        <v>367</v>
      </c>
      <c r="K85" s="10" t="s">
        <v>367</v>
      </c>
      <c r="L85" s="10" t="s">
        <v>35</v>
      </c>
      <c r="M85" s="10" t="str">
        <f t="shared" si="5"/>
        <v>0.0547</v>
      </c>
      <c r="N85" s="10"/>
      <c r="Q85" s="2">
        <v>57</v>
      </c>
    </row>
    <row r="86" s="2" customFormat="1" ht="49.95" customHeight="1" spans="1:17">
      <c r="A86" s="10">
        <v>82</v>
      </c>
      <c r="B86" s="10" t="s">
        <v>368</v>
      </c>
      <c r="C86" s="10" t="s">
        <v>18</v>
      </c>
      <c r="D86" s="10" t="s">
        <v>79</v>
      </c>
      <c r="E86" s="10" t="s">
        <v>48</v>
      </c>
      <c r="F86" s="10" t="s">
        <v>21</v>
      </c>
      <c r="G86" s="13" t="s">
        <v>181</v>
      </c>
      <c r="H86" s="10" t="s">
        <v>369</v>
      </c>
      <c r="I86" s="10" t="s">
        <v>370</v>
      </c>
      <c r="J86" s="10" t="s">
        <v>370</v>
      </c>
      <c r="K86" s="10" t="s">
        <v>370</v>
      </c>
      <c r="L86" s="10" t="s">
        <v>35</v>
      </c>
      <c r="M86" s="10" t="str">
        <f t="shared" si="5"/>
        <v>0.0992</v>
      </c>
      <c r="N86" s="10"/>
      <c r="Q86" s="2">
        <v>58</v>
      </c>
    </row>
    <row r="87" s="2" customFormat="1" ht="49.95" customHeight="1" spans="1:17">
      <c r="A87" s="10">
        <v>83</v>
      </c>
      <c r="B87" s="10" t="s">
        <v>371</v>
      </c>
      <c r="C87" s="10" t="s">
        <v>18</v>
      </c>
      <c r="D87" s="10" t="s">
        <v>79</v>
      </c>
      <c r="E87" s="10" t="s">
        <v>26</v>
      </c>
      <c r="F87" s="10" t="s">
        <v>21</v>
      </c>
      <c r="G87" s="13" t="s">
        <v>181</v>
      </c>
      <c r="H87" s="10" t="s">
        <v>372</v>
      </c>
      <c r="I87" s="10" t="s">
        <v>373</v>
      </c>
      <c r="J87" s="10" t="s">
        <v>373</v>
      </c>
      <c r="K87" s="10" t="s">
        <v>373</v>
      </c>
      <c r="L87" s="10" t="s">
        <v>35</v>
      </c>
      <c r="M87" s="15" t="str">
        <f t="shared" si="5"/>
        <v>0.1442</v>
      </c>
      <c r="N87" s="10"/>
      <c r="Q87" s="2">
        <v>59</v>
      </c>
    </row>
    <row r="88" s="2" customFormat="1" ht="49.95" customHeight="1" spans="1:17">
      <c r="A88" s="10">
        <v>84</v>
      </c>
      <c r="B88" s="10" t="s">
        <v>374</v>
      </c>
      <c r="C88" s="10" t="s">
        <v>18</v>
      </c>
      <c r="D88" s="10" t="s">
        <v>375</v>
      </c>
      <c r="E88" s="10" t="s">
        <v>26</v>
      </c>
      <c r="F88" s="10" t="s">
        <v>21</v>
      </c>
      <c r="G88" s="13" t="s">
        <v>181</v>
      </c>
      <c r="H88" s="10" t="s">
        <v>376</v>
      </c>
      <c r="I88" s="10" t="s">
        <v>377</v>
      </c>
      <c r="J88" s="10" t="s">
        <v>377</v>
      </c>
      <c r="K88" s="10" t="s">
        <v>377</v>
      </c>
      <c r="L88" s="10" t="s">
        <v>35</v>
      </c>
      <c r="M88" s="15" t="str">
        <f t="shared" si="5"/>
        <v>0.0809</v>
      </c>
      <c r="N88" s="10"/>
      <c r="Q88" s="2">
        <v>60</v>
      </c>
    </row>
    <row r="89" s="2" customFormat="1" ht="49.95" customHeight="1" spans="1:17">
      <c r="A89" s="10">
        <v>85</v>
      </c>
      <c r="B89" s="10" t="s">
        <v>378</v>
      </c>
      <c r="C89" s="10" t="s">
        <v>18</v>
      </c>
      <c r="D89" s="10" t="s">
        <v>79</v>
      </c>
      <c r="E89" s="10" t="s">
        <v>26</v>
      </c>
      <c r="F89" s="10" t="s">
        <v>21</v>
      </c>
      <c r="G89" s="13" t="s">
        <v>181</v>
      </c>
      <c r="H89" s="10" t="s">
        <v>379</v>
      </c>
      <c r="I89" s="10" t="s">
        <v>380</v>
      </c>
      <c r="J89" s="10" t="s">
        <v>380</v>
      </c>
      <c r="K89" s="10" t="s">
        <v>380</v>
      </c>
      <c r="L89" s="10" t="s">
        <v>35</v>
      </c>
      <c r="M89" s="15" t="str">
        <f t="shared" si="5"/>
        <v>0.1016</v>
      </c>
      <c r="N89" s="10"/>
      <c r="Q89" s="2">
        <v>61</v>
      </c>
    </row>
    <row r="90" s="2" customFormat="1" ht="49.95" customHeight="1" spans="1:17">
      <c r="A90" s="10">
        <v>86</v>
      </c>
      <c r="B90" s="10" t="s">
        <v>381</v>
      </c>
      <c r="C90" s="10" t="s">
        <v>18</v>
      </c>
      <c r="D90" s="10" t="s">
        <v>79</v>
      </c>
      <c r="E90" s="10" t="s">
        <v>26</v>
      </c>
      <c r="F90" s="10" t="s">
        <v>21</v>
      </c>
      <c r="G90" s="13" t="s">
        <v>181</v>
      </c>
      <c r="H90" s="10" t="s">
        <v>382</v>
      </c>
      <c r="I90" s="10" t="s">
        <v>383</v>
      </c>
      <c r="J90" s="10" t="s">
        <v>383</v>
      </c>
      <c r="K90" s="10" t="s">
        <v>383</v>
      </c>
      <c r="L90" s="10" t="s">
        <v>35</v>
      </c>
      <c r="M90" s="15" t="str">
        <f t="shared" si="5"/>
        <v>0.2243</v>
      </c>
      <c r="N90" s="10"/>
      <c r="Q90" s="2">
        <v>62</v>
      </c>
    </row>
    <row r="91" s="2" customFormat="1" ht="49.95" customHeight="1" spans="1:17">
      <c r="A91" s="10">
        <v>87</v>
      </c>
      <c r="B91" s="10" t="s">
        <v>384</v>
      </c>
      <c r="C91" s="10" t="s">
        <v>179</v>
      </c>
      <c r="D91" s="10" t="s">
        <v>385</v>
      </c>
      <c r="E91" s="10" t="s">
        <v>26</v>
      </c>
      <c r="F91" s="10" t="s">
        <v>21</v>
      </c>
      <c r="G91" s="13" t="s">
        <v>181</v>
      </c>
      <c r="H91" s="10" t="s">
        <v>386</v>
      </c>
      <c r="I91" s="10" t="s">
        <v>387</v>
      </c>
      <c r="J91" s="10" t="s">
        <v>387</v>
      </c>
      <c r="K91" s="10" t="s">
        <v>387</v>
      </c>
      <c r="L91" s="10" t="s">
        <v>35</v>
      </c>
      <c r="M91" s="15" t="str">
        <f t="shared" si="5"/>
        <v>0.8259</v>
      </c>
      <c r="N91" s="10"/>
      <c r="Q91" s="2">
        <v>63</v>
      </c>
    </row>
    <row r="92" s="2" customFormat="1" ht="49.95" customHeight="1" spans="1:17">
      <c r="A92" s="10">
        <v>88</v>
      </c>
      <c r="B92" s="10" t="s">
        <v>388</v>
      </c>
      <c r="C92" s="10" t="s">
        <v>46</v>
      </c>
      <c r="D92" s="10" t="s">
        <v>389</v>
      </c>
      <c r="E92" s="10" t="s">
        <v>54</v>
      </c>
      <c r="F92" s="10" t="s">
        <v>21</v>
      </c>
      <c r="G92" s="13" t="s">
        <v>181</v>
      </c>
      <c r="H92" s="10" t="s">
        <v>390</v>
      </c>
      <c r="I92" s="10" t="s">
        <v>391</v>
      </c>
      <c r="J92" s="10" t="s">
        <v>391</v>
      </c>
      <c r="K92" s="10" t="s">
        <v>391</v>
      </c>
      <c r="L92" s="10" t="s">
        <v>35</v>
      </c>
      <c r="M92" s="15" t="str">
        <f t="shared" si="5"/>
        <v>0.0556</v>
      </c>
      <c r="N92" s="10"/>
      <c r="Q92" s="2">
        <v>64</v>
      </c>
    </row>
    <row r="93" s="2" customFormat="1" ht="49.95" customHeight="1" spans="1:17">
      <c r="A93" s="10">
        <v>89</v>
      </c>
      <c r="B93" s="10" t="s">
        <v>392</v>
      </c>
      <c r="C93" s="10" t="s">
        <v>46</v>
      </c>
      <c r="D93" s="10" t="s">
        <v>393</v>
      </c>
      <c r="E93" s="10" t="s">
        <v>54</v>
      </c>
      <c r="F93" s="10" t="s">
        <v>21</v>
      </c>
      <c r="G93" s="13" t="s">
        <v>181</v>
      </c>
      <c r="H93" s="10" t="s">
        <v>394</v>
      </c>
      <c r="I93" s="10" t="s">
        <v>395</v>
      </c>
      <c r="J93" s="10" t="s">
        <v>395</v>
      </c>
      <c r="K93" s="10" t="s">
        <v>395</v>
      </c>
      <c r="L93" s="10" t="s">
        <v>35</v>
      </c>
      <c r="M93" s="15" t="str">
        <f t="shared" si="5"/>
        <v>0.0231</v>
      </c>
      <c r="N93" s="10"/>
      <c r="Q93" s="2">
        <v>65</v>
      </c>
    </row>
    <row r="94" s="2" customFormat="1" ht="49.95" customHeight="1" spans="1:17">
      <c r="A94" s="10">
        <v>90</v>
      </c>
      <c r="B94" s="10" t="s">
        <v>396</v>
      </c>
      <c r="C94" s="10" t="s">
        <v>46</v>
      </c>
      <c r="D94" s="10" t="s">
        <v>397</v>
      </c>
      <c r="E94" s="10" t="s">
        <v>39</v>
      </c>
      <c r="F94" s="10" t="s">
        <v>21</v>
      </c>
      <c r="G94" s="13" t="s">
        <v>181</v>
      </c>
      <c r="H94" s="10" t="s">
        <v>398</v>
      </c>
      <c r="I94" s="10" t="s">
        <v>399</v>
      </c>
      <c r="J94" s="10" t="s">
        <v>399</v>
      </c>
      <c r="K94" s="10" t="s">
        <v>399</v>
      </c>
      <c r="L94" s="10" t="s">
        <v>35</v>
      </c>
      <c r="M94" s="15" t="str">
        <f t="shared" si="5"/>
        <v>0.0863</v>
      </c>
      <c r="N94" s="10"/>
      <c r="Q94" s="2">
        <v>66</v>
      </c>
    </row>
    <row r="95" s="2" customFormat="1" ht="49.95" customHeight="1" spans="1:17">
      <c r="A95" s="10">
        <v>91</v>
      </c>
      <c r="B95" s="10" t="s">
        <v>400</v>
      </c>
      <c r="C95" s="10" t="s">
        <v>46</v>
      </c>
      <c r="D95" s="10" t="s">
        <v>401</v>
      </c>
      <c r="E95" s="10" t="s">
        <v>26</v>
      </c>
      <c r="F95" s="10" t="s">
        <v>21</v>
      </c>
      <c r="G95" s="13" t="s">
        <v>181</v>
      </c>
      <c r="H95" s="10" t="s">
        <v>402</v>
      </c>
      <c r="I95" s="10" t="s">
        <v>403</v>
      </c>
      <c r="J95" s="10" t="s">
        <v>403</v>
      </c>
      <c r="K95" s="10" t="s">
        <v>403</v>
      </c>
      <c r="L95" s="10" t="s">
        <v>35</v>
      </c>
      <c r="M95" s="15" t="str">
        <f t="shared" si="5"/>
        <v>0.0489</v>
      </c>
      <c r="N95" s="10"/>
      <c r="Q95" s="2">
        <v>67</v>
      </c>
    </row>
    <row r="96" s="2" customFormat="1" ht="49.95" customHeight="1" spans="1:17">
      <c r="A96" s="10">
        <v>92</v>
      </c>
      <c r="B96" s="10" t="s">
        <v>404</v>
      </c>
      <c r="C96" s="10" t="s">
        <v>46</v>
      </c>
      <c r="D96" s="10" t="s">
        <v>405</v>
      </c>
      <c r="E96" s="10" t="s">
        <v>26</v>
      </c>
      <c r="F96" s="10" t="s">
        <v>21</v>
      </c>
      <c r="G96" s="13" t="s">
        <v>181</v>
      </c>
      <c r="H96" s="10" t="s">
        <v>406</v>
      </c>
      <c r="I96" s="10" t="s">
        <v>407</v>
      </c>
      <c r="J96" s="10" t="s">
        <v>407</v>
      </c>
      <c r="K96" s="10" t="s">
        <v>407</v>
      </c>
      <c r="L96" s="10" t="s">
        <v>35</v>
      </c>
      <c r="M96" s="10">
        <f>I96-N96</f>
        <v>0.3115</v>
      </c>
      <c r="N96" s="10">
        <v>0.0259</v>
      </c>
      <c r="Q96" s="2">
        <v>68</v>
      </c>
    </row>
    <row r="97" s="2" customFormat="1" ht="49.95" customHeight="1" spans="1:17">
      <c r="A97" s="10">
        <v>93</v>
      </c>
      <c r="B97" s="10" t="s">
        <v>408</v>
      </c>
      <c r="C97" s="10" t="s">
        <v>46</v>
      </c>
      <c r="D97" s="10" t="s">
        <v>409</v>
      </c>
      <c r="E97" s="10" t="s">
        <v>54</v>
      </c>
      <c r="F97" s="10" t="s">
        <v>21</v>
      </c>
      <c r="G97" s="13" t="s">
        <v>181</v>
      </c>
      <c r="H97" s="10" t="s">
        <v>410</v>
      </c>
      <c r="I97" s="10" t="s">
        <v>411</v>
      </c>
      <c r="J97" s="10" t="s">
        <v>411</v>
      </c>
      <c r="K97" s="10" t="s">
        <v>411</v>
      </c>
      <c r="L97" s="10" t="s">
        <v>35</v>
      </c>
      <c r="M97" s="10"/>
      <c r="N97" s="10" t="str">
        <f>I97</f>
        <v>0.1713</v>
      </c>
      <c r="Q97" s="2">
        <v>69</v>
      </c>
    </row>
    <row r="98" s="2" customFormat="1" ht="49.95" customHeight="1" spans="1:17">
      <c r="A98" s="10">
        <v>94</v>
      </c>
      <c r="B98" s="10" t="s">
        <v>412</v>
      </c>
      <c r="C98" s="10" t="s">
        <v>46</v>
      </c>
      <c r="D98" s="10" t="s">
        <v>413</v>
      </c>
      <c r="E98" s="10" t="s">
        <v>26</v>
      </c>
      <c r="F98" s="10" t="s">
        <v>21</v>
      </c>
      <c r="G98" s="13" t="s">
        <v>181</v>
      </c>
      <c r="H98" s="10" t="s">
        <v>414</v>
      </c>
      <c r="I98" s="10" t="s">
        <v>415</v>
      </c>
      <c r="J98" s="10" t="s">
        <v>415</v>
      </c>
      <c r="K98" s="10" t="s">
        <v>415</v>
      </c>
      <c r="L98" s="10" t="s">
        <v>35</v>
      </c>
      <c r="M98" s="15" t="str">
        <f t="shared" ref="M98:M112" si="6">I98</f>
        <v>0.61</v>
      </c>
      <c r="N98" s="10"/>
      <c r="Q98" s="2">
        <v>70</v>
      </c>
    </row>
    <row r="99" s="2" customFormat="1" ht="49.95" customHeight="1" spans="1:17">
      <c r="A99" s="10">
        <v>95</v>
      </c>
      <c r="B99" s="10" t="s">
        <v>416</v>
      </c>
      <c r="C99" s="10" t="s">
        <v>46</v>
      </c>
      <c r="D99" s="10" t="s">
        <v>417</v>
      </c>
      <c r="E99" s="10" t="s">
        <v>26</v>
      </c>
      <c r="F99" s="10" t="s">
        <v>21</v>
      </c>
      <c r="G99" s="13" t="s">
        <v>181</v>
      </c>
      <c r="H99" s="10" t="s">
        <v>418</v>
      </c>
      <c r="I99" s="10" t="s">
        <v>419</v>
      </c>
      <c r="J99" s="10" t="s">
        <v>419</v>
      </c>
      <c r="K99" s="10" t="s">
        <v>419</v>
      </c>
      <c r="L99" s="10" t="s">
        <v>35</v>
      </c>
      <c r="M99" s="15" t="str">
        <f t="shared" si="6"/>
        <v>0.3243</v>
      </c>
      <c r="N99" s="10"/>
      <c r="Q99" s="2">
        <v>71</v>
      </c>
    </row>
    <row r="100" s="2" customFormat="1" ht="49.95" customHeight="1" spans="1:17">
      <c r="A100" s="10">
        <v>96</v>
      </c>
      <c r="B100" s="10" t="s">
        <v>420</v>
      </c>
      <c r="C100" s="10" t="s">
        <v>46</v>
      </c>
      <c r="D100" s="10" t="s">
        <v>421</v>
      </c>
      <c r="E100" s="10" t="s">
        <v>60</v>
      </c>
      <c r="F100" s="10" t="s">
        <v>21</v>
      </c>
      <c r="G100" s="13" t="s">
        <v>181</v>
      </c>
      <c r="H100" s="10" t="s">
        <v>422</v>
      </c>
      <c r="I100" s="10" t="s">
        <v>423</v>
      </c>
      <c r="J100" s="10" t="s">
        <v>423</v>
      </c>
      <c r="K100" s="10" t="s">
        <v>423</v>
      </c>
      <c r="L100" s="10" t="s">
        <v>35</v>
      </c>
      <c r="M100" s="15" t="str">
        <f t="shared" si="6"/>
        <v>0.0979</v>
      </c>
      <c r="N100" s="10"/>
      <c r="Q100" s="2">
        <v>72</v>
      </c>
    </row>
    <row r="101" s="2" customFormat="1" ht="49.95" customHeight="1" spans="1:17">
      <c r="A101" s="10">
        <v>97</v>
      </c>
      <c r="B101" s="10" t="s">
        <v>424</v>
      </c>
      <c r="C101" s="10" t="s">
        <v>46</v>
      </c>
      <c r="D101" s="10" t="s">
        <v>425</v>
      </c>
      <c r="E101" s="10" t="s">
        <v>60</v>
      </c>
      <c r="F101" s="10" t="s">
        <v>21</v>
      </c>
      <c r="G101" s="13" t="s">
        <v>181</v>
      </c>
      <c r="H101" s="10" t="s">
        <v>426</v>
      </c>
      <c r="I101" s="10" t="s">
        <v>427</v>
      </c>
      <c r="J101" s="10" t="s">
        <v>427</v>
      </c>
      <c r="K101" s="10" t="s">
        <v>427</v>
      </c>
      <c r="L101" s="10" t="s">
        <v>35</v>
      </c>
      <c r="M101" s="15" t="str">
        <f t="shared" si="6"/>
        <v>0.0353</v>
      </c>
      <c r="N101" s="10"/>
      <c r="Q101" s="2">
        <v>73</v>
      </c>
    </row>
    <row r="102" s="2" customFormat="1" ht="49.95" customHeight="1" spans="1:17">
      <c r="A102" s="10">
        <v>98</v>
      </c>
      <c r="B102" s="10" t="s">
        <v>428</v>
      </c>
      <c r="C102" s="10" t="s">
        <v>46</v>
      </c>
      <c r="D102" s="10" t="s">
        <v>429</v>
      </c>
      <c r="E102" s="10" t="s">
        <v>26</v>
      </c>
      <c r="F102" s="10" t="s">
        <v>21</v>
      </c>
      <c r="G102" s="13" t="s">
        <v>181</v>
      </c>
      <c r="H102" s="10" t="s">
        <v>430</v>
      </c>
      <c r="I102" s="10" t="s">
        <v>431</v>
      </c>
      <c r="J102" s="10" t="s">
        <v>431</v>
      </c>
      <c r="K102" s="10" t="s">
        <v>431</v>
      </c>
      <c r="L102" s="10" t="s">
        <v>35</v>
      </c>
      <c r="M102" s="15" t="str">
        <f t="shared" si="6"/>
        <v>0.1048</v>
      </c>
      <c r="N102" s="10"/>
      <c r="Q102" s="2">
        <v>74</v>
      </c>
    </row>
    <row r="103" s="2" customFormat="1" ht="49.95" customHeight="1" spans="1:17">
      <c r="A103" s="10">
        <v>99</v>
      </c>
      <c r="B103" s="10" t="s">
        <v>432</v>
      </c>
      <c r="C103" s="10" t="s">
        <v>46</v>
      </c>
      <c r="D103" s="10" t="s">
        <v>433</v>
      </c>
      <c r="E103" s="10" t="s">
        <v>54</v>
      </c>
      <c r="F103" s="10" t="s">
        <v>21</v>
      </c>
      <c r="G103" s="13" t="s">
        <v>181</v>
      </c>
      <c r="H103" s="10" t="s">
        <v>434</v>
      </c>
      <c r="I103" s="10" t="s">
        <v>435</v>
      </c>
      <c r="J103" s="10" t="s">
        <v>435</v>
      </c>
      <c r="K103" s="10" t="s">
        <v>435</v>
      </c>
      <c r="L103" s="10" t="s">
        <v>35</v>
      </c>
      <c r="M103" s="15" t="str">
        <f t="shared" si="6"/>
        <v>0.2385</v>
      </c>
      <c r="N103" s="10"/>
      <c r="Q103" s="2">
        <v>75</v>
      </c>
    </row>
    <row r="104" s="2" customFormat="1" ht="49.95" customHeight="1" spans="1:17">
      <c r="A104" s="10">
        <v>100</v>
      </c>
      <c r="B104" s="10" t="s">
        <v>436</v>
      </c>
      <c r="C104" s="10" t="s">
        <v>46</v>
      </c>
      <c r="D104" s="10" t="s">
        <v>437</v>
      </c>
      <c r="E104" s="10" t="s">
        <v>72</v>
      </c>
      <c r="F104" s="10" t="s">
        <v>21</v>
      </c>
      <c r="G104" s="13" t="s">
        <v>181</v>
      </c>
      <c r="H104" s="10" t="s">
        <v>438</v>
      </c>
      <c r="I104" s="10" t="s">
        <v>439</v>
      </c>
      <c r="J104" s="10" t="s">
        <v>439</v>
      </c>
      <c r="K104" s="10" t="s">
        <v>439</v>
      </c>
      <c r="L104" s="10" t="s">
        <v>35</v>
      </c>
      <c r="M104" s="15" t="str">
        <f t="shared" si="6"/>
        <v>0.0443</v>
      </c>
      <c r="N104" s="10"/>
      <c r="Q104" s="2">
        <v>76</v>
      </c>
    </row>
    <row r="105" s="2" customFormat="1" ht="49.95" customHeight="1" spans="1:17">
      <c r="A105" s="10">
        <v>101</v>
      </c>
      <c r="B105" s="10" t="s">
        <v>440</v>
      </c>
      <c r="C105" s="10" t="s">
        <v>46</v>
      </c>
      <c r="D105" s="10" t="s">
        <v>441</v>
      </c>
      <c r="E105" s="10" t="s">
        <v>54</v>
      </c>
      <c r="F105" s="10" t="s">
        <v>21</v>
      </c>
      <c r="G105" s="13" t="s">
        <v>181</v>
      </c>
      <c r="H105" s="10" t="s">
        <v>442</v>
      </c>
      <c r="I105" s="10" t="s">
        <v>443</v>
      </c>
      <c r="J105" s="10" t="s">
        <v>443</v>
      </c>
      <c r="K105" s="10" t="s">
        <v>443</v>
      </c>
      <c r="L105" s="10" t="s">
        <v>35</v>
      </c>
      <c r="M105" s="15" t="str">
        <f t="shared" si="6"/>
        <v>0.1122</v>
      </c>
      <c r="N105" s="10"/>
      <c r="Q105" s="2">
        <v>77</v>
      </c>
    </row>
    <row r="106" s="2" customFormat="1" ht="49.95" customHeight="1" spans="1:17">
      <c r="A106" s="10">
        <v>102</v>
      </c>
      <c r="B106" s="10" t="s">
        <v>444</v>
      </c>
      <c r="C106" s="10" t="s">
        <v>65</v>
      </c>
      <c r="D106" s="10" t="s">
        <v>445</v>
      </c>
      <c r="E106" s="10" t="s">
        <v>26</v>
      </c>
      <c r="F106" s="10" t="s">
        <v>21</v>
      </c>
      <c r="G106" s="13" t="s">
        <v>181</v>
      </c>
      <c r="H106" s="10" t="s">
        <v>446</v>
      </c>
      <c r="I106" s="10" t="s">
        <v>447</v>
      </c>
      <c r="J106" s="10" t="s">
        <v>447</v>
      </c>
      <c r="K106" s="10" t="s">
        <v>447</v>
      </c>
      <c r="L106" s="10" t="s">
        <v>35</v>
      </c>
      <c r="M106" s="15" t="str">
        <f t="shared" si="6"/>
        <v>0.051</v>
      </c>
      <c r="N106" s="10"/>
      <c r="Q106" s="2">
        <v>78</v>
      </c>
    </row>
    <row r="107" s="2" customFormat="1" ht="49.95" customHeight="1" spans="1:17">
      <c r="A107" s="10">
        <v>103</v>
      </c>
      <c r="B107" s="10" t="s">
        <v>448</v>
      </c>
      <c r="C107" s="10" t="s">
        <v>46</v>
      </c>
      <c r="D107" s="10" t="s">
        <v>449</v>
      </c>
      <c r="E107" s="10" t="s">
        <v>48</v>
      </c>
      <c r="F107" s="10" t="s">
        <v>21</v>
      </c>
      <c r="G107" s="13" t="s">
        <v>181</v>
      </c>
      <c r="H107" s="10" t="s">
        <v>450</v>
      </c>
      <c r="I107" s="10" t="s">
        <v>451</v>
      </c>
      <c r="J107" s="10" t="s">
        <v>451</v>
      </c>
      <c r="K107" s="10" t="s">
        <v>451</v>
      </c>
      <c r="L107" s="10" t="s">
        <v>35</v>
      </c>
      <c r="M107" s="15" t="str">
        <f t="shared" si="6"/>
        <v>0.1445</v>
      </c>
      <c r="N107" s="10"/>
      <c r="Q107" s="2">
        <v>79</v>
      </c>
    </row>
    <row r="108" s="2" customFormat="1" ht="49.95" customHeight="1" spans="1:17">
      <c r="A108" s="10">
        <v>104</v>
      </c>
      <c r="B108" s="10" t="s">
        <v>452</v>
      </c>
      <c r="C108" s="10" t="s">
        <v>46</v>
      </c>
      <c r="D108" s="10" t="s">
        <v>453</v>
      </c>
      <c r="E108" s="10" t="s">
        <v>48</v>
      </c>
      <c r="F108" s="10" t="s">
        <v>21</v>
      </c>
      <c r="G108" s="13" t="s">
        <v>181</v>
      </c>
      <c r="H108" s="10" t="s">
        <v>454</v>
      </c>
      <c r="I108" s="10" t="s">
        <v>455</v>
      </c>
      <c r="J108" s="10" t="s">
        <v>455</v>
      </c>
      <c r="K108" s="10" t="s">
        <v>455</v>
      </c>
      <c r="L108" s="10" t="s">
        <v>35</v>
      </c>
      <c r="M108" s="15" t="str">
        <f t="shared" si="6"/>
        <v>0.229</v>
      </c>
      <c r="N108" s="10"/>
      <c r="Q108" s="2">
        <v>80</v>
      </c>
    </row>
    <row r="109" s="2" customFormat="1" ht="49.95" customHeight="1" spans="1:17">
      <c r="A109" s="10">
        <v>105</v>
      </c>
      <c r="B109" s="10" t="s">
        <v>456</v>
      </c>
      <c r="C109" s="10" t="s">
        <v>46</v>
      </c>
      <c r="D109" s="10" t="s">
        <v>261</v>
      </c>
      <c r="E109" s="10" t="s">
        <v>54</v>
      </c>
      <c r="F109" s="10" t="s">
        <v>21</v>
      </c>
      <c r="G109" s="13" t="s">
        <v>181</v>
      </c>
      <c r="H109" s="10" t="s">
        <v>457</v>
      </c>
      <c r="I109" s="10" t="s">
        <v>458</v>
      </c>
      <c r="J109" s="10" t="s">
        <v>458</v>
      </c>
      <c r="K109" s="10" t="s">
        <v>458</v>
      </c>
      <c r="L109" s="10" t="s">
        <v>35</v>
      </c>
      <c r="M109" s="15" t="str">
        <f t="shared" si="6"/>
        <v>0.5012</v>
      </c>
      <c r="N109" s="10"/>
      <c r="Q109" s="2">
        <v>81</v>
      </c>
    </row>
    <row r="110" s="2" customFormat="1" ht="49.95" customHeight="1" spans="1:17">
      <c r="A110" s="10">
        <v>106</v>
      </c>
      <c r="B110" s="10" t="s">
        <v>459</v>
      </c>
      <c r="C110" s="10" t="s">
        <v>46</v>
      </c>
      <c r="D110" s="10" t="s">
        <v>460</v>
      </c>
      <c r="E110" s="10" t="s">
        <v>26</v>
      </c>
      <c r="F110" s="10" t="s">
        <v>21</v>
      </c>
      <c r="G110" s="13" t="s">
        <v>181</v>
      </c>
      <c r="H110" s="10" t="s">
        <v>461</v>
      </c>
      <c r="I110" s="10" t="s">
        <v>462</v>
      </c>
      <c r="J110" s="10" t="s">
        <v>462</v>
      </c>
      <c r="K110" s="10" t="s">
        <v>462</v>
      </c>
      <c r="L110" s="10" t="s">
        <v>35</v>
      </c>
      <c r="M110" s="15" t="str">
        <f t="shared" si="6"/>
        <v>0.6346</v>
      </c>
      <c r="N110" s="10"/>
      <c r="Q110" s="2">
        <v>82</v>
      </c>
    </row>
    <row r="111" s="2" customFormat="1" ht="49.95" customHeight="1" spans="1:17">
      <c r="A111" s="10">
        <v>107</v>
      </c>
      <c r="B111" s="10" t="s">
        <v>463</v>
      </c>
      <c r="C111" s="10" t="s">
        <v>46</v>
      </c>
      <c r="D111" s="10" t="s">
        <v>464</v>
      </c>
      <c r="E111" s="10" t="s">
        <v>26</v>
      </c>
      <c r="F111" s="10" t="s">
        <v>21</v>
      </c>
      <c r="G111" s="13" t="s">
        <v>181</v>
      </c>
      <c r="H111" s="10" t="s">
        <v>465</v>
      </c>
      <c r="I111" s="10" t="s">
        <v>466</v>
      </c>
      <c r="J111" s="10" t="s">
        <v>466</v>
      </c>
      <c r="K111" s="10" t="s">
        <v>466</v>
      </c>
      <c r="L111" s="10" t="s">
        <v>35</v>
      </c>
      <c r="M111" s="15" t="str">
        <f t="shared" si="6"/>
        <v>0.5269</v>
      </c>
      <c r="N111" s="10"/>
      <c r="Q111" s="2">
        <v>83</v>
      </c>
    </row>
    <row r="112" s="2" customFormat="1" ht="49.95" customHeight="1" spans="1:17">
      <c r="A112" s="10">
        <v>108</v>
      </c>
      <c r="B112" s="10" t="s">
        <v>467</v>
      </c>
      <c r="C112" s="10" t="s">
        <v>46</v>
      </c>
      <c r="D112" s="10" t="s">
        <v>468</v>
      </c>
      <c r="E112" s="10" t="s">
        <v>60</v>
      </c>
      <c r="F112" s="10" t="s">
        <v>21</v>
      </c>
      <c r="G112" s="13" t="s">
        <v>181</v>
      </c>
      <c r="H112" s="10" t="s">
        <v>469</v>
      </c>
      <c r="I112" s="10" t="s">
        <v>470</v>
      </c>
      <c r="J112" s="10" t="s">
        <v>470</v>
      </c>
      <c r="K112" s="10" t="s">
        <v>470</v>
      </c>
      <c r="L112" s="10" t="s">
        <v>35</v>
      </c>
      <c r="M112" s="15" t="str">
        <f t="shared" si="6"/>
        <v>0.2348</v>
      </c>
      <c r="N112" s="10"/>
      <c r="Q112" s="2">
        <v>84</v>
      </c>
    </row>
    <row r="113" s="2" customFormat="1" ht="49.95" customHeight="1" spans="1:17">
      <c r="A113" s="10">
        <v>109</v>
      </c>
      <c r="B113" s="10" t="s">
        <v>471</v>
      </c>
      <c r="C113" s="10" t="s">
        <v>18</v>
      </c>
      <c r="D113" s="10" t="s">
        <v>320</v>
      </c>
      <c r="E113" s="10" t="s">
        <v>26</v>
      </c>
      <c r="F113" s="10" t="s">
        <v>21</v>
      </c>
      <c r="G113" s="13" t="s">
        <v>181</v>
      </c>
      <c r="H113" s="10" t="s">
        <v>472</v>
      </c>
      <c r="I113" s="10" t="s">
        <v>473</v>
      </c>
      <c r="J113" s="10" t="s">
        <v>473</v>
      </c>
      <c r="K113" s="10" t="s">
        <v>473</v>
      </c>
      <c r="L113" s="10" t="s">
        <v>35</v>
      </c>
      <c r="M113" s="10" t="str">
        <f t="shared" ref="M113:M117" si="7">I113</f>
        <v>0.0406</v>
      </c>
      <c r="N113" s="10"/>
      <c r="Q113" s="2">
        <v>85</v>
      </c>
    </row>
    <row r="114" s="2" customFormat="1" ht="49.95" customHeight="1" spans="1:17">
      <c r="A114" s="10">
        <v>110</v>
      </c>
      <c r="B114" s="10" t="s">
        <v>474</v>
      </c>
      <c r="C114" s="10" t="s">
        <v>65</v>
      </c>
      <c r="D114" s="10" t="s">
        <v>335</v>
      </c>
      <c r="E114" s="10" t="s">
        <v>54</v>
      </c>
      <c r="F114" s="10" t="s">
        <v>21</v>
      </c>
      <c r="G114" s="13" t="s">
        <v>181</v>
      </c>
      <c r="H114" s="10" t="s">
        <v>475</v>
      </c>
      <c r="I114" s="10" t="s">
        <v>476</v>
      </c>
      <c r="J114" s="10" t="s">
        <v>476</v>
      </c>
      <c r="K114" s="10" t="s">
        <v>476</v>
      </c>
      <c r="L114" s="10" t="s">
        <v>35</v>
      </c>
      <c r="M114" s="10" t="str">
        <f t="shared" si="7"/>
        <v>0.0273</v>
      </c>
      <c r="N114" s="10"/>
      <c r="Q114" s="2">
        <v>86</v>
      </c>
    </row>
    <row r="115" s="2" customFormat="1" ht="49.95" customHeight="1" spans="1:17">
      <c r="A115" s="10">
        <v>111</v>
      </c>
      <c r="B115" s="10" t="s">
        <v>477</v>
      </c>
      <c r="C115" s="10" t="s">
        <v>46</v>
      </c>
      <c r="D115" s="10" t="s">
        <v>478</v>
      </c>
      <c r="E115" s="10" t="s">
        <v>26</v>
      </c>
      <c r="F115" s="10" t="s">
        <v>21</v>
      </c>
      <c r="G115" s="13" t="s">
        <v>181</v>
      </c>
      <c r="H115" s="10" t="s">
        <v>479</v>
      </c>
      <c r="I115" s="10" t="s">
        <v>480</v>
      </c>
      <c r="J115" s="10" t="s">
        <v>480</v>
      </c>
      <c r="K115" s="10" t="s">
        <v>480</v>
      </c>
      <c r="L115" s="10" t="s">
        <v>35</v>
      </c>
      <c r="M115" s="10" t="str">
        <f t="shared" si="7"/>
        <v>0.3518</v>
      </c>
      <c r="N115" s="10"/>
      <c r="Q115" s="2">
        <v>87</v>
      </c>
    </row>
    <row r="116" s="2" customFormat="1" ht="49.95" customHeight="1" spans="1:17">
      <c r="A116" s="10">
        <v>112</v>
      </c>
      <c r="B116" s="10" t="s">
        <v>481</v>
      </c>
      <c r="C116" s="10" t="s">
        <v>65</v>
      </c>
      <c r="D116" s="10" t="s">
        <v>482</v>
      </c>
      <c r="E116" s="10" t="s">
        <v>60</v>
      </c>
      <c r="F116" s="10" t="s">
        <v>21</v>
      </c>
      <c r="G116" s="13" t="s">
        <v>181</v>
      </c>
      <c r="H116" s="10" t="s">
        <v>483</v>
      </c>
      <c r="I116" s="10" t="s">
        <v>484</v>
      </c>
      <c r="J116" s="10" t="s">
        <v>484</v>
      </c>
      <c r="K116" s="10" t="s">
        <v>484</v>
      </c>
      <c r="L116" s="10" t="s">
        <v>35</v>
      </c>
      <c r="M116" s="10" t="str">
        <f t="shared" si="7"/>
        <v>1.2333</v>
      </c>
      <c r="N116" s="10"/>
      <c r="Q116" s="2">
        <v>88</v>
      </c>
    </row>
    <row r="117" s="2" customFormat="1" ht="49.95" customHeight="1" spans="1:17">
      <c r="A117" s="10">
        <v>113</v>
      </c>
      <c r="B117" s="10" t="s">
        <v>485</v>
      </c>
      <c r="C117" s="10" t="s">
        <v>65</v>
      </c>
      <c r="D117" s="10" t="s">
        <v>335</v>
      </c>
      <c r="E117" s="10" t="s">
        <v>26</v>
      </c>
      <c r="F117" s="10" t="s">
        <v>21</v>
      </c>
      <c r="G117" s="13" t="s">
        <v>181</v>
      </c>
      <c r="H117" s="10" t="s">
        <v>486</v>
      </c>
      <c r="I117" s="10" t="s">
        <v>487</v>
      </c>
      <c r="J117" s="10" t="s">
        <v>487</v>
      </c>
      <c r="K117" s="10" t="s">
        <v>487</v>
      </c>
      <c r="L117" s="10" t="s">
        <v>35</v>
      </c>
      <c r="M117" s="10" t="str">
        <f t="shared" si="7"/>
        <v>0.6756</v>
      </c>
      <c r="N117" s="10"/>
      <c r="Q117" s="2">
        <v>89</v>
      </c>
    </row>
    <row r="118" s="2" customFormat="1" ht="49.95" customHeight="1" spans="1:17">
      <c r="A118" s="10">
        <v>114</v>
      </c>
      <c r="B118" s="10" t="s">
        <v>488</v>
      </c>
      <c r="C118" s="10" t="s">
        <v>65</v>
      </c>
      <c r="D118" s="10" t="s">
        <v>335</v>
      </c>
      <c r="E118" s="10" t="s">
        <v>72</v>
      </c>
      <c r="F118" s="10" t="s">
        <v>21</v>
      </c>
      <c r="G118" s="13" t="s">
        <v>181</v>
      </c>
      <c r="H118" s="10" t="s">
        <v>489</v>
      </c>
      <c r="I118" s="10" t="s">
        <v>490</v>
      </c>
      <c r="J118" s="10" t="s">
        <v>490</v>
      </c>
      <c r="K118" s="10" t="s">
        <v>490</v>
      </c>
      <c r="L118" s="10" t="s">
        <v>35</v>
      </c>
      <c r="M118" s="10"/>
      <c r="N118" s="10" t="str">
        <f>I118</f>
        <v>0.2166</v>
      </c>
      <c r="Q118" s="2">
        <v>90</v>
      </c>
    </row>
    <row r="119" s="2" customFormat="1" ht="49.95" customHeight="1" spans="1:17">
      <c r="A119" s="10">
        <v>115</v>
      </c>
      <c r="B119" s="10" t="s">
        <v>491</v>
      </c>
      <c r="C119" s="10" t="s">
        <v>65</v>
      </c>
      <c r="D119" s="10" t="s">
        <v>492</v>
      </c>
      <c r="E119" s="10" t="s">
        <v>48</v>
      </c>
      <c r="F119" s="10" t="s">
        <v>21</v>
      </c>
      <c r="G119" s="13" t="s">
        <v>181</v>
      </c>
      <c r="H119" s="10" t="s">
        <v>493</v>
      </c>
      <c r="I119" s="10" t="s">
        <v>494</v>
      </c>
      <c r="J119" s="10" t="s">
        <v>494</v>
      </c>
      <c r="K119" s="10" t="s">
        <v>494</v>
      </c>
      <c r="L119" s="10" t="s">
        <v>35</v>
      </c>
      <c r="M119" s="10" t="str">
        <f t="shared" ref="M119:M123" si="8">I119</f>
        <v>0.6963</v>
      </c>
      <c r="N119" s="10"/>
      <c r="Q119" s="2">
        <v>91</v>
      </c>
    </row>
    <row r="120" s="2" customFormat="1" ht="49.95" customHeight="1" spans="1:17">
      <c r="A120" s="10">
        <v>116</v>
      </c>
      <c r="B120" s="10" t="s">
        <v>495</v>
      </c>
      <c r="C120" s="10" t="s">
        <v>65</v>
      </c>
      <c r="D120" s="10" t="s">
        <v>335</v>
      </c>
      <c r="E120" s="10" t="s">
        <v>54</v>
      </c>
      <c r="F120" s="10" t="s">
        <v>21</v>
      </c>
      <c r="G120" s="13" t="s">
        <v>181</v>
      </c>
      <c r="H120" s="10" t="s">
        <v>496</v>
      </c>
      <c r="I120" s="10" t="s">
        <v>497</v>
      </c>
      <c r="J120" s="10" t="s">
        <v>497</v>
      </c>
      <c r="K120" s="10" t="s">
        <v>497</v>
      </c>
      <c r="L120" s="10" t="s">
        <v>35</v>
      </c>
      <c r="M120" s="10" t="str">
        <f t="shared" si="8"/>
        <v>0.2537</v>
      </c>
      <c r="N120" s="10"/>
      <c r="Q120" s="2">
        <v>92</v>
      </c>
    </row>
    <row r="121" s="3" customFormat="1" ht="49.95" customHeight="1" spans="1:17">
      <c r="A121" s="10">
        <v>117</v>
      </c>
      <c r="B121" s="15" t="s">
        <v>498</v>
      </c>
      <c r="C121" s="15" t="s">
        <v>65</v>
      </c>
      <c r="D121" s="15" t="s">
        <v>335</v>
      </c>
      <c r="E121" s="15" t="s">
        <v>54</v>
      </c>
      <c r="F121" s="15" t="s">
        <v>21</v>
      </c>
      <c r="G121" s="13" t="s">
        <v>181</v>
      </c>
      <c r="H121" s="15" t="s">
        <v>499</v>
      </c>
      <c r="I121" s="15">
        <v>0.0785</v>
      </c>
      <c r="J121" s="15">
        <v>0.0785</v>
      </c>
      <c r="K121" s="15">
        <v>0.0785</v>
      </c>
      <c r="L121" s="15" t="s">
        <v>35</v>
      </c>
      <c r="M121" s="15">
        <v>0.0785</v>
      </c>
      <c r="N121" s="15"/>
      <c r="Q121" s="3">
        <v>93</v>
      </c>
    </row>
    <row r="122" s="2" customFormat="1" ht="49.95" customHeight="1" spans="1:17">
      <c r="A122" s="10">
        <v>118</v>
      </c>
      <c r="B122" s="10" t="s">
        <v>500</v>
      </c>
      <c r="C122" s="10" t="s">
        <v>65</v>
      </c>
      <c r="D122" s="10" t="s">
        <v>335</v>
      </c>
      <c r="E122" s="10" t="s">
        <v>54</v>
      </c>
      <c r="F122" s="10" t="s">
        <v>21</v>
      </c>
      <c r="G122" s="13" t="s">
        <v>181</v>
      </c>
      <c r="H122" s="10" t="s">
        <v>501</v>
      </c>
      <c r="I122" s="10" t="s">
        <v>502</v>
      </c>
      <c r="J122" s="10" t="s">
        <v>502</v>
      </c>
      <c r="K122" s="10" t="s">
        <v>502</v>
      </c>
      <c r="L122" s="10" t="s">
        <v>35</v>
      </c>
      <c r="M122" s="10" t="str">
        <f t="shared" si="8"/>
        <v>0.0542</v>
      </c>
      <c r="N122" s="10"/>
      <c r="Q122" s="2">
        <v>95</v>
      </c>
    </row>
    <row r="123" s="2" customFormat="1" ht="49.95" customHeight="1" spans="1:17">
      <c r="A123" s="10">
        <v>119</v>
      </c>
      <c r="B123" s="10" t="s">
        <v>503</v>
      </c>
      <c r="C123" s="10" t="s">
        <v>46</v>
      </c>
      <c r="D123" s="10" t="s">
        <v>504</v>
      </c>
      <c r="E123" s="10" t="s">
        <v>26</v>
      </c>
      <c r="F123" s="10" t="s">
        <v>21</v>
      </c>
      <c r="G123" s="13" t="s">
        <v>181</v>
      </c>
      <c r="H123" s="10" t="s">
        <v>505</v>
      </c>
      <c r="I123" s="10" t="s">
        <v>506</v>
      </c>
      <c r="J123" s="10" t="s">
        <v>506</v>
      </c>
      <c r="K123" s="10" t="s">
        <v>506</v>
      </c>
      <c r="L123" s="10" t="s">
        <v>35</v>
      </c>
      <c r="M123" s="10" t="str">
        <f t="shared" si="8"/>
        <v>0.9347</v>
      </c>
      <c r="N123" s="10"/>
      <c r="Q123" s="2">
        <v>96</v>
      </c>
    </row>
    <row r="124" s="2" customFormat="1" ht="49.95" customHeight="1" spans="1:17">
      <c r="A124" s="10">
        <v>120</v>
      </c>
      <c r="B124" s="10" t="s">
        <v>507</v>
      </c>
      <c r="C124" s="10" t="s">
        <v>65</v>
      </c>
      <c r="D124" s="10" t="s">
        <v>335</v>
      </c>
      <c r="E124" s="10" t="s">
        <v>54</v>
      </c>
      <c r="F124" s="10" t="s">
        <v>21</v>
      </c>
      <c r="G124" s="13" t="s">
        <v>181</v>
      </c>
      <c r="H124" s="10" t="s">
        <v>508</v>
      </c>
      <c r="I124" s="10" t="s">
        <v>509</v>
      </c>
      <c r="J124" s="10" t="s">
        <v>509</v>
      </c>
      <c r="K124" s="10" t="s">
        <v>509</v>
      </c>
      <c r="L124" s="10" t="s">
        <v>35</v>
      </c>
      <c r="M124" s="10"/>
      <c r="N124" s="10" t="str">
        <f>J124</f>
        <v>0.0967</v>
      </c>
      <c r="Q124" s="2">
        <v>97</v>
      </c>
    </row>
    <row r="125" s="2" customFormat="1" ht="49.95" customHeight="1" spans="1:17">
      <c r="A125" s="10">
        <v>121</v>
      </c>
      <c r="B125" s="10" t="s">
        <v>510</v>
      </c>
      <c r="C125" s="10" t="s">
        <v>65</v>
      </c>
      <c r="D125" s="10" t="s">
        <v>347</v>
      </c>
      <c r="E125" s="10" t="s">
        <v>26</v>
      </c>
      <c r="F125" s="10" t="s">
        <v>21</v>
      </c>
      <c r="G125" s="13" t="s">
        <v>181</v>
      </c>
      <c r="H125" s="10" t="s">
        <v>511</v>
      </c>
      <c r="I125" s="10" t="s">
        <v>512</v>
      </c>
      <c r="J125" s="10" t="s">
        <v>512</v>
      </c>
      <c r="K125" s="10" t="s">
        <v>512</v>
      </c>
      <c r="L125" s="10" t="s">
        <v>35</v>
      </c>
      <c r="M125" s="10" t="str">
        <f t="shared" ref="M125:M130" si="9">I125</f>
        <v>0.0563</v>
      </c>
      <c r="N125" s="10"/>
      <c r="Q125" s="2">
        <v>98</v>
      </c>
    </row>
    <row r="126" s="2" customFormat="1" ht="49.95" customHeight="1" spans="1:17">
      <c r="A126" s="10">
        <v>122</v>
      </c>
      <c r="B126" s="10" t="s">
        <v>513</v>
      </c>
      <c r="C126" s="10" t="s">
        <v>65</v>
      </c>
      <c r="D126" s="10" t="s">
        <v>514</v>
      </c>
      <c r="E126" s="10" t="s">
        <v>72</v>
      </c>
      <c r="F126" s="10" t="s">
        <v>21</v>
      </c>
      <c r="G126" s="13" t="s">
        <v>181</v>
      </c>
      <c r="H126" s="10" t="s">
        <v>515</v>
      </c>
      <c r="I126" s="10" t="s">
        <v>516</v>
      </c>
      <c r="J126" s="10" t="s">
        <v>516</v>
      </c>
      <c r="K126" s="10" t="s">
        <v>516</v>
      </c>
      <c r="L126" s="10" t="s">
        <v>35</v>
      </c>
      <c r="M126" s="10" t="str">
        <f t="shared" si="9"/>
        <v>0.5319</v>
      </c>
      <c r="N126" s="10"/>
      <c r="Q126" s="2">
        <v>99</v>
      </c>
    </row>
    <row r="127" s="2" customFormat="1" ht="49.95" customHeight="1" spans="1:17">
      <c r="A127" s="10">
        <v>123</v>
      </c>
      <c r="B127" s="10" t="s">
        <v>517</v>
      </c>
      <c r="C127" s="10" t="s">
        <v>65</v>
      </c>
      <c r="D127" s="10" t="s">
        <v>492</v>
      </c>
      <c r="E127" s="10" t="s">
        <v>26</v>
      </c>
      <c r="F127" s="10" t="s">
        <v>21</v>
      </c>
      <c r="G127" s="13" t="s">
        <v>181</v>
      </c>
      <c r="H127" s="10" t="s">
        <v>518</v>
      </c>
      <c r="I127" s="10" t="s">
        <v>519</v>
      </c>
      <c r="J127" s="10" t="s">
        <v>519</v>
      </c>
      <c r="K127" s="10" t="s">
        <v>519</v>
      </c>
      <c r="L127" s="10" t="s">
        <v>35</v>
      </c>
      <c r="M127" s="10" t="str">
        <f t="shared" si="9"/>
        <v>0.4049</v>
      </c>
      <c r="N127" s="10"/>
      <c r="Q127" s="2">
        <v>100</v>
      </c>
    </row>
    <row r="128" s="2" customFormat="1" ht="49.95" customHeight="1" spans="1:17">
      <c r="A128" s="10">
        <v>124</v>
      </c>
      <c r="B128" s="10" t="s">
        <v>520</v>
      </c>
      <c r="C128" s="10" t="s">
        <v>65</v>
      </c>
      <c r="D128" s="10" t="s">
        <v>347</v>
      </c>
      <c r="E128" s="10" t="s">
        <v>39</v>
      </c>
      <c r="F128" s="10" t="s">
        <v>21</v>
      </c>
      <c r="G128" s="13" t="s">
        <v>521</v>
      </c>
      <c r="H128" s="10" t="s">
        <v>522</v>
      </c>
      <c r="I128" s="10" t="s">
        <v>523</v>
      </c>
      <c r="J128" s="10" t="s">
        <v>523</v>
      </c>
      <c r="K128" s="10" t="s">
        <v>523</v>
      </c>
      <c r="L128" s="10" t="s">
        <v>35</v>
      </c>
      <c r="M128" s="10" t="str">
        <f t="shared" si="9"/>
        <v>0.4008</v>
      </c>
      <c r="N128" s="10"/>
      <c r="Q128" s="2">
        <v>101</v>
      </c>
    </row>
    <row r="129" s="2" customFormat="1" ht="49.95" customHeight="1" spans="1:17">
      <c r="A129" s="10">
        <v>125</v>
      </c>
      <c r="B129" s="10" t="s">
        <v>524</v>
      </c>
      <c r="C129" s="10" t="s">
        <v>65</v>
      </c>
      <c r="D129" s="10" t="s">
        <v>525</v>
      </c>
      <c r="E129" s="10" t="s">
        <v>60</v>
      </c>
      <c r="F129" s="10" t="s">
        <v>21</v>
      </c>
      <c r="G129" s="13" t="s">
        <v>181</v>
      </c>
      <c r="H129" s="10" t="s">
        <v>526</v>
      </c>
      <c r="I129" s="10" t="s">
        <v>527</v>
      </c>
      <c r="J129" s="10" t="s">
        <v>527</v>
      </c>
      <c r="K129" s="10" t="s">
        <v>527</v>
      </c>
      <c r="L129" s="10" t="s">
        <v>35</v>
      </c>
      <c r="M129" s="10" t="str">
        <f t="shared" si="9"/>
        <v>0.4048</v>
      </c>
      <c r="N129" s="10"/>
      <c r="Q129" s="2">
        <v>102</v>
      </c>
    </row>
    <row r="130" s="2" customFormat="1" ht="49.95" customHeight="1" spans="1:17">
      <c r="A130" s="10">
        <v>126</v>
      </c>
      <c r="B130" s="10" t="s">
        <v>528</v>
      </c>
      <c r="C130" s="10" t="s">
        <v>65</v>
      </c>
      <c r="D130" s="10" t="s">
        <v>492</v>
      </c>
      <c r="E130" s="10" t="s">
        <v>26</v>
      </c>
      <c r="F130" s="10" t="s">
        <v>21</v>
      </c>
      <c r="G130" s="13" t="s">
        <v>181</v>
      </c>
      <c r="H130" s="10" t="s">
        <v>529</v>
      </c>
      <c r="I130" s="10" t="s">
        <v>530</v>
      </c>
      <c r="J130" s="10">
        <v>0.2315</v>
      </c>
      <c r="K130" s="10" t="s">
        <v>530</v>
      </c>
      <c r="L130" s="10" t="s">
        <v>35</v>
      </c>
      <c r="M130" s="10" t="str">
        <f t="shared" si="9"/>
        <v>0.2315</v>
      </c>
      <c r="N130" s="10"/>
      <c r="Q130" s="2">
        <v>103</v>
      </c>
    </row>
    <row r="131" s="2" customFormat="1" ht="49.95" customHeight="1" spans="1:17">
      <c r="A131" s="10">
        <v>127</v>
      </c>
      <c r="B131" s="10" t="s">
        <v>531</v>
      </c>
      <c r="C131" s="10" t="s">
        <v>65</v>
      </c>
      <c r="D131" s="10" t="s">
        <v>335</v>
      </c>
      <c r="E131" s="10" t="s">
        <v>54</v>
      </c>
      <c r="F131" s="10" t="s">
        <v>21</v>
      </c>
      <c r="G131" s="13" t="s">
        <v>181</v>
      </c>
      <c r="H131" s="10" t="s">
        <v>532</v>
      </c>
      <c r="I131" s="10" t="s">
        <v>533</v>
      </c>
      <c r="J131" s="10" t="s">
        <v>533</v>
      </c>
      <c r="K131" s="10" t="s">
        <v>533</v>
      </c>
      <c r="L131" s="10" t="s">
        <v>35</v>
      </c>
      <c r="M131" s="10"/>
      <c r="N131" s="10" t="str">
        <f>J131</f>
        <v>0.1779</v>
      </c>
      <c r="Q131" s="2">
        <v>104</v>
      </c>
    </row>
    <row r="132" s="2" customFormat="1" ht="49.95" customHeight="1" spans="1:17">
      <c r="A132" s="10">
        <v>128</v>
      </c>
      <c r="B132" s="10" t="s">
        <v>534</v>
      </c>
      <c r="C132" s="10" t="s">
        <v>535</v>
      </c>
      <c r="D132" s="10" t="s">
        <v>536</v>
      </c>
      <c r="E132" s="10" t="s">
        <v>54</v>
      </c>
      <c r="F132" s="10" t="s">
        <v>21</v>
      </c>
      <c r="G132" s="13" t="s">
        <v>181</v>
      </c>
      <c r="H132" s="10" t="s">
        <v>537</v>
      </c>
      <c r="I132" s="10" t="s">
        <v>538</v>
      </c>
      <c r="J132" s="10" t="s">
        <v>538</v>
      </c>
      <c r="K132" s="10" t="s">
        <v>538</v>
      </c>
      <c r="L132" s="10" t="s">
        <v>35</v>
      </c>
      <c r="M132" s="10"/>
      <c r="N132" s="10" t="str">
        <f>J132</f>
        <v>0.2366</v>
      </c>
      <c r="Q132" s="2">
        <v>105</v>
      </c>
    </row>
    <row r="133" s="2" customFormat="1" ht="49.95" customHeight="1" spans="1:17">
      <c r="A133" s="10">
        <v>129</v>
      </c>
      <c r="B133" s="10" t="s">
        <v>539</v>
      </c>
      <c r="C133" s="10" t="s">
        <v>65</v>
      </c>
      <c r="D133" s="10" t="s">
        <v>335</v>
      </c>
      <c r="E133" s="10" t="s">
        <v>26</v>
      </c>
      <c r="F133" s="10" t="s">
        <v>21</v>
      </c>
      <c r="G133" s="13" t="s">
        <v>181</v>
      </c>
      <c r="H133" s="10" t="s">
        <v>540</v>
      </c>
      <c r="I133" s="10" t="s">
        <v>541</v>
      </c>
      <c r="J133" s="10" t="s">
        <v>541</v>
      </c>
      <c r="K133" s="10" t="s">
        <v>541</v>
      </c>
      <c r="L133" s="10" t="s">
        <v>35</v>
      </c>
      <c r="M133" s="10" t="str">
        <f>I133</f>
        <v>0.0357</v>
      </c>
      <c r="N133" s="10"/>
      <c r="Q133" s="2">
        <v>106</v>
      </c>
    </row>
    <row r="134" s="2" customFormat="1" ht="49.95" customHeight="1" spans="1:17">
      <c r="A134" s="10">
        <v>130</v>
      </c>
      <c r="B134" s="10" t="s">
        <v>542</v>
      </c>
      <c r="C134" s="10" t="s">
        <v>46</v>
      </c>
      <c r="D134" s="10" t="s">
        <v>543</v>
      </c>
      <c r="E134" s="10" t="s">
        <v>26</v>
      </c>
      <c r="F134" s="10" t="s">
        <v>21</v>
      </c>
      <c r="G134" s="13" t="s">
        <v>521</v>
      </c>
      <c r="H134" s="10" t="s">
        <v>544</v>
      </c>
      <c r="I134" s="10" t="s">
        <v>545</v>
      </c>
      <c r="J134" s="10" t="s">
        <v>545</v>
      </c>
      <c r="K134" s="10" t="s">
        <v>545</v>
      </c>
      <c r="L134" s="10" t="s">
        <v>35</v>
      </c>
      <c r="M134" s="10" t="str">
        <f>I134</f>
        <v>11.7135</v>
      </c>
      <c r="N134" s="10"/>
      <c r="Q134" s="2">
        <v>107</v>
      </c>
    </row>
    <row r="135" s="2" customFormat="1" ht="67.8" customHeight="1" spans="1:17">
      <c r="A135" s="10">
        <v>131</v>
      </c>
      <c r="B135" s="10" t="s">
        <v>546</v>
      </c>
      <c r="C135" s="10" t="s">
        <v>95</v>
      </c>
      <c r="D135" s="10" t="s">
        <v>205</v>
      </c>
      <c r="E135" s="10" t="s">
        <v>39</v>
      </c>
      <c r="F135" s="10" t="s">
        <v>21</v>
      </c>
      <c r="G135" s="13" t="s">
        <v>547</v>
      </c>
      <c r="H135" s="10" t="s">
        <v>548</v>
      </c>
      <c r="I135" s="10" t="s">
        <v>497</v>
      </c>
      <c r="J135" s="10" t="s">
        <v>497</v>
      </c>
      <c r="K135" s="10" t="s">
        <v>497</v>
      </c>
      <c r="L135" s="10" t="s">
        <v>35</v>
      </c>
      <c r="M135" s="10" t="str">
        <f>I135</f>
        <v>0.2537</v>
      </c>
      <c r="N135" s="10"/>
      <c r="Q135" s="2">
        <v>108</v>
      </c>
    </row>
    <row r="136" s="2" customFormat="1" ht="49.95" customHeight="1" spans="1:17">
      <c r="A136" s="10">
        <v>132</v>
      </c>
      <c r="B136" s="10" t="s">
        <v>549</v>
      </c>
      <c r="C136" s="10" t="s">
        <v>46</v>
      </c>
      <c r="D136" s="10" t="s">
        <v>550</v>
      </c>
      <c r="E136" s="10" t="s">
        <v>20</v>
      </c>
      <c r="F136" s="10" t="s">
        <v>21</v>
      </c>
      <c r="G136" s="13" t="s">
        <v>551</v>
      </c>
      <c r="H136" s="10" t="s">
        <v>552</v>
      </c>
      <c r="I136" s="10" t="s">
        <v>553</v>
      </c>
      <c r="J136" s="10" t="s">
        <v>553</v>
      </c>
      <c r="K136" s="10" t="s">
        <v>553</v>
      </c>
      <c r="L136" s="10" t="s">
        <v>553</v>
      </c>
      <c r="M136" s="10" t="str">
        <f>I136</f>
        <v>0.0819</v>
      </c>
      <c r="N136" s="10"/>
      <c r="Q136" s="2">
        <v>109</v>
      </c>
    </row>
    <row r="137" s="2" customFormat="1" ht="49.95" customHeight="1" spans="1:17">
      <c r="A137" s="10">
        <v>133</v>
      </c>
      <c r="B137" s="10" t="s">
        <v>554</v>
      </c>
      <c r="C137" s="10" t="s">
        <v>65</v>
      </c>
      <c r="D137" s="10" t="s">
        <v>555</v>
      </c>
      <c r="E137" s="10" t="s">
        <v>72</v>
      </c>
      <c r="F137" s="10" t="s">
        <v>21</v>
      </c>
      <c r="G137" s="13" t="s">
        <v>556</v>
      </c>
      <c r="H137" s="10" t="s">
        <v>557</v>
      </c>
      <c r="I137" s="10" t="s">
        <v>558</v>
      </c>
      <c r="J137" s="10" t="s">
        <v>559</v>
      </c>
      <c r="K137" s="10" t="s">
        <v>35</v>
      </c>
      <c r="L137" s="10" t="s">
        <v>35</v>
      </c>
      <c r="M137" s="10"/>
      <c r="N137" s="10" t="str">
        <f>I137</f>
        <v>0.2333</v>
      </c>
      <c r="Q137" s="2">
        <v>115</v>
      </c>
    </row>
    <row r="138" s="2" customFormat="1" ht="49.95" customHeight="1" spans="1:17">
      <c r="A138" s="10">
        <v>134</v>
      </c>
      <c r="B138" s="10" t="s">
        <v>560</v>
      </c>
      <c r="C138" s="10" t="s">
        <v>18</v>
      </c>
      <c r="D138" s="10" t="s">
        <v>561</v>
      </c>
      <c r="E138" s="10" t="s">
        <v>72</v>
      </c>
      <c r="F138" s="10" t="s">
        <v>21</v>
      </c>
      <c r="G138" s="13" t="s">
        <v>562</v>
      </c>
      <c r="H138" s="10" t="s">
        <v>563</v>
      </c>
      <c r="I138" s="10" t="s">
        <v>564</v>
      </c>
      <c r="J138" s="10" t="s">
        <v>564</v>
      </c>
      <c r="K138" s="10" t="s">
        <v>564</v>
      </c>
      <c r="L138" s="10" t="s">
        <v>35</v>
      </c>
      <c r="M138" s="10"/>
      <c r="N138" s="10" t="str">
        <f>J138</f>
        <v>0.0643</v>
      </c>
      <c r="Q138" s="2">
        <v>120</v>
      </c>
    </row>
    <row r="139" s="2" customFormat="1" ht="49.95" customHeight="1" spans="1:17">
      <c r="A139" s="10">
        <v>135</v>
      </c>
      <c r="B139" s="10" t="s">
        <v>565</v>
      </c>
      <c r="C139" s="10" t="s">
        <v>18</v>
      </c>
      <c r="D139" s="10" t="s">
        <v>561</v>
      </c>
      <c r="E139" s="10" t="s">
        <v>26</v>
      </c>
      <c r="F139" s="10" t="s">
        <v>21</v>
      </c>
      <c r="G139" s="13" t="s">
        <v>566</v>
      </c>
      <c r="H139" s="10" t="s">
        <v>567</v>
      </c>
      <c r="I139" s="10" t="s">
        <v>568</v>
      </c>
      <c r="J139" s="10" t="s">
        <v>568</v>
      </c>
      <c r="K139" s="10" t="s">
        <v>568</v>
      </c>
      <c r="L139" s="10" t="s">
        <v>35</v>
      </c>
      <c r="M139" s="10" t="str">
        <f>I139</f>
        <v>0.0897</v>
      </c>
      <c r="N139" s="10"/>
      <c r="Q139" s="2">
        <v>121</v>
      </c>
    </row>
    <row r="140" s="2" customFormat="1" ht="49.95" customHeight="1" spans="1:17">
      <c r="A140" s="10">
        <v>136</v>
      </c>
      <c r="B140" s="10" t="s">
        <v>569</v>
      </c>
      <c r="C140" s="10" t="s">
        <v>46</v>
      </c>
      <c r="D140" s="10" t="s">
        <v>570</v>
      </c>
      <c r="E140" s="10" t="s">
        <v>20</v>
      </c>
      <c r="F140" s="10" t="s">
        <v>21</v>
      </c>
      <c r="G140" s="13" t="s">
        <v>571</v>
      </c>
      <c r="H140" s="10" t="s">
        <v>572</v>
      </c>
      <c r="I140" s="10" t="s">
        <v>573</v>
      </c>
      <c r="J140" s="10" t="s">
        <v>573</v>
      </c>
      <c r="K140" s="10" t="s">
        <v>574</v>
      </c>
      <c r="L140" s="10" t="s">
        <v>35</v>
      </c>
      <c r="M140" s="10">
        <v>0.04</v>
      </c>
      <c r="N140" s="10">
        <f>I140-M140</f>
        <v>0.5961</v>
      </c>
      <c r="Q140" s="2">
        <v>122</v>
      </c>
    </row>
    <row r="141" ht="48" customHeight="1" spans="1:17">
      <c r="A141" s="10">
        <v>137</v>
      </c>
      <c r="B141" s="10" t="s">
        <v>575</v>
      </c>
      <c r="C141" s="10" t="s">
        <v>65</v>
      </c>
      <c r="D141" s="10" t="s">
        <v>576</v>
      </c>
      <c r="E141" s="10" t="s">
        <v>20</v>
      </c>
      <c r="F141" s="10" t="s">
        <v>21</v>
      </c>
      <c r="G141" s="13" t="s">
        <v>181</v>
      </c>
      <c r="H141" s="10" t="s">
        <v>577</v>
      </c>
      <c r="I141" s="21">
        <v>0.1643</v>
      </c>
      <c r="J141" s="21">
        <v>0.1643</v>
      </c>
      <c r="K141" s="21">
        <v>0.1643</v>
      </c>
      <c r="L141" s="21">
        <v>0</v>
      </c>
      <c r="M141" s="22">
        <f>I141</f>
        <v>0.1643</v>
      </c>
      <c r="N141" s="22"/>
      <c r="Q141" s="4">
        <v>94</v>
      </c>
    </row>
    <row r="142" ht="48" customHeight="1" spans="1:14">
      <c r="A142" s="16"/>
      <c r="B142" s="17"/>
      <c r="C142" s="17"/>
      <c r="D142" s="17"/>
      <c r="E142" s="17"/>
      <c r="F142" s="17"/>
      <c r="G142" s="16"/>
      <c r="H142" s="16"/>
      <c r="I142" s="16"/>
      <c r="J142" s="16"/>
      <c r="K142" s="16"/>
      <c r="M142" s="23"/>
      <c r="N142" s="23"/>
    </row>
    <row r="143" ht="48" customHeight="1" spans="1:14">
      <c r="A143" s="18"/>
      <c r="B143" s="19"/>
      <c r="C143" s="19"/>
      <c r="D143" s="19"/>
      <c r="E143" s="19"/>
      <c r="F143" s="18"/>
      <c r="G143" s="18"/>
      <c r="H143" s="18"/>
      <c r="I143" s="16"/>
      <c r="J143" s="16"/>
      <c r="K143" s="16"/>
      <c r="L143" s="16"/>
      <c r="M143" s="16"/>
      <c r="N143" s="16"/>
    </row>
    <row r="144" ht="48" customHeight="1" spans="1:14">
      <c r="A144" s="18"/>
      <c r="B144" s="20"/>
      <c r="C144" s="20"/>
      <c r="D144" s="20"/>
      <c r="E144" s="20"/>
      <c r="F144" s="18"/>
      <c r="G144" s="18"/>
      <c r="H144" s="18"/>
      <c r="I144" s="16"/>
      <c r="J144" s="16"/>
      <c r="K144" s="16"/>
      <c r="L144" s="16"/>
      <c r="M144" s="16"/>
      <c r="N144" s="16"/>
    </row>
    <row r="145" ht="48" customHeight="1" spans="1:14">
      <c r="A145" s="18"/>
      <c r="B145" s="20"/>
      <c r="C145" s="20"/>
      <c r="D145" s="20"/>
      <c r="E145" s="20"/>
      <c r="F145" s="18"/>
      <c r="G145" s="18"/>
      <c r="H145" s="18"/>
      <c r="I145" s="16"/>
      <c r="J145" s="16"/>
      <c r="K145" s="16"/>
      <c r="L145" s="16"/>
      <c r="M145" s="16"/>
      <c r="N145" s="16"/>
    </row>
  </sheetData>
  <autoFilter xmlns:etc="http://www.wps.cn/officeDocument/2017/etCustomData" ref="C1:C145" etc:filterBottomFollowUsedRange="0">
    <extLst/>
  </autoFilter>
  <mergeCells count="11">
    <mergeCell ref="F1:K1"/>
    <mergeCell ref="M2:N2"/>
    <mergeCell ref="I3:N3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700694444444445" right="0.354166666666667" top="0.747916666666667" bottom="0.751388888888889" header="0.298611111111111" footer="0.298611111111111"/>
  <pageSetup paperSize="9" scale="4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2020-12-13T23:39:00Z</dcterms:created>
  <dcterms:modified xsi:type="dcterms:W3CDTF">2026-10-20T16:03:34Z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F88BC0266730784B5620D76A4FD6E6BD_43</vt:lpwstr>
  </property>
</Properties>
</file>