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Sheet1!$P$1:$P$117</definedName>
  </definedNames>
  <calcPr calcId="144525"/>
</workbook>
</file>

<file path=xl/sharedStrings.xml><?xml version="1.0" encoding="utf-8"?>
<sst xmlns="http://schemas.openxmlformats.org/spreadsheetml/2006/main" count="935" uniqueCount="288">
  <si>
    <t>附件</t>
  </si>
  <si>
    <t>鄂城区2020年精准扶贫项目统筹使用财政专项资金计划表</t>
  </si>
  <si>
    <t xml:space="preserve"> 单位：万元</t>
  </si>
  <si>
    <t>序号</t>
  </si>
  <si>
    <t>资金名称</t>
  </si>
  <si>
    <t>文号</t>
  </si>
  <si>
    <t>项目类别</t>
  </si>
  <si>
    <t>建设内容</t>
  </si>
  <si>
    <t>项目金额</t>
  </si>
  <si>
    <t>资金来源</t>
  </si>
  <si>
    <t>项目主管单位</t>
  </si>
  <si>
    <t>项目实施乡 镇</t>
  </si>
  <si>
    <t>项目建设地点</t>
  </si>
  <si>
    <t>补助标准</t>
  </si>
  <si>
    <t>绩效目标</t>
  </si>
  <si>
    <t>开工时间</t>
  </si>
  <si>
    <t>完工时间</t>
  </si>
  <si>
    <t>备注</t>
  </si>
  <si>
    <t>合  计</t>
  </si>
  <si>
    <t>一、产业发展</t>
  </si>
  <si>
    <t>专项扶贫资金</t>
  </si>
  <si>
    <t>鄂州财农发[2020]60号</t>
  </si>
  <si>
    <t>基础设施</t>
  </si>
  <si>
    <t>长港镇高沟村小组道路硬化项目</t>
  </si>
  <si>
    <t>市级专项扶贫资金</t>
  </si>
  <si>
    <t>区扶贫办</t>
  </si>
  <si>
    <t>长港镇</t>
  </si>
  <si>
    <t>高沟村</t>
  </si>
  <si>
    <t>解决贫困户生产生活条件</t>
  </si>
  <si>
    <t>长港镇高沟村主干沟清淤改造工程（二期）</t>
  </si>
  <si>
    <t>解决贫困户生产条件</t>
  </si>
  <si>
    <t>长港镇高沟村五、八组生产道路硬化项目</t>
  </si>
  <si>
    <t>杜山镇柯营村田间生产道路建设项目</t>
  </si>
  <si>
    <t>省级专项扶贫资金10万，市级专项扶贫资金120万</t>
  </si>
  <si>
    <t>杜山镇</t>
  </si>
  <si>
    <t>柯营村</t>
  </si>
  <si>
    <t>解决贫困户生活困难问题</t>
  </si>
  <si>
    <t>杜山镇下王村中心港滑坡加固维修项目</t>
  </si>
  <si>
    <t>下王村</t>
  </si>
  <si>
    <t>解决部分贫困村民出行及农业创收</t>
  </si>
  <si>
    <t>泽林镇陈桥村小组塘堰改造项目</t>
  </si>
  <si>
    <t>泽林镇</t>
  </si>
  <si>
    <t>陈桥村</t>
  </si>
  <si>
    <t>增强抗旱能力</t>
  </si>
  <si>
    <t>鄂州财农发[2019]441号</t>
  </si>
  <si>
    <t>泽林镇陈桥村金山水库下游排灌渠道至杨万水库上游改造项目</t>
  </si>
  <si>
    <t>中央专项扶贫资金</t>
  </si>
  <si>
    <t>增强排洪抗旱能力</t>
  </si>
  <si>
    <t>泽林镇陈桥村产业扶贫基地道路及沟渠排水改造</t>
  </si>
  <si>
    <t>改善基地排灌和交通条件</t>
  </si>
  <si>
    <t>泽林镇涂桥村自来水管网改造工程</t>
  </si>
  <si>
    <t>涂桥村</t>
  </si>
  <si>
    <t>改善6、8、9、10、13、14、17组村民安全饮水</t>
  </si>
  <si>
    <t>碧石渡镇樟树岭村自来水管网改造工程（二期）</t>
  </si>
  <si>
    <t>碧石渡镇</t>
  </si>
  <si>
    <t>樟树岭村</t>
  </si>
  <si>
    <t>提升全村村民用水质量，带动村民就业增加家庭收入</t>
  </si>
  <si>
    <t>碧石渡镇樟树岭村抗旱灌溉工程</t>
  </si>
  <si>
    <t>解决村民600余亩农业种植抗旱用水困难</t>
  </si>
  <si>
    <t>碧石渡镇龙会山村水网改造项目</t>
  </si>
  <si>
    <t>龙会山村</t>
  </si>
  <si>
    <t>改善村民生活条件，解决两不愁三保障问题。</t>
  </si>
  <si>
    <t>鄂州财农发[2009]441号</t>
  </si>
  <si>
    <t>汀祖镇李坳村自来水改造</t>
  </si>
  <si>
    <t>汀祖镇</t>
  </si>
  <si>
    <t>李坳村</t>
  </si>
  <si>
    <t>解决村民饮水安全</t>
  </si>
  <si>
    <t>汀祖镇华伍村药材基地喷灌项目</t>
  </si>
  <si>
    <r>
      <rPr>
        <sz val="9"/>
        <color indexed="8"/>
        <rFont val="宋体"/>
        <charset val="134"/>
        <scheme val="minor"/>
      </rPr>
      <t>省级专项扶贫资金6万，市专项扶贫资金</t>
    </r>
    <r>
      <rPr>
        <sz val="9"/>
        <color indexed="8"/>
        <rFont val="宋体"/>
        <charset val="134"/>
        <scheme val="minor"/>
      </rPr>
      <t>54万</t>
    </r>
  </si>
  <si>
    <t>华伍村</t>
  </si>
  <si>
    <t>解决药材基地灌溉用水</t>
  </si>
  <si>
    <t>2020.10</t>
  </si>
  <si>
    <t>汀祖镇张祖村花卉苗木配套设施项目建设</t>
  </si>
  <si>
    <t>张祖村</t>
  </si>
  <si>
    <t>解决花卉苗木基地灌溉用水</t>
  </si>
  <si>
    <t>花湖镇八庙村抗旱塘清淤砌岸及排水港硬化项目</t>
  </si>
  <si>
    <t>花湖镇</t>
  </si>
  <si>
    <t>八庙村</t>
  </si>
  <si>
    <t>解善60户贫困户农业生产条件</t>
  </si>
  <si>
    <t>花湖镇八庙村排水沟清淤硬化建设项目</t>
  </si>
  <si>
    <t>解善贫困户农业灌溉条件</t>
  </si>
  <si>
    <t>花湖镇八庙村环形路二期工程（城际便道）</t>
  </si>
  <si>
    <t>解决全村贫困户出行</t>
  </si>
  <si>
    <t>花湖镇八庙村道路硬化项目</t>
  </si>
  <si>
    <t>解决11户贫困户出行问题</t>
  </si>
  <si>
    <t>花湖镇永华村自来水管道改造项目</t>
  </si>
  <si>
    <t>永华村</t>
  </si>
  <si>
    <t>改善贫困户生产、生活条件</t>
  </si>
  <si>
    <t>花湖镇永华村抗旱塘开挖清淤、抗旱水沟及抗旱大堰闸口重建项目</t>
  </si>
  <si>
    <t>长港镇夏沟村生产道路改造项目</t>
  </si>
  <si>
    <t>夏沟村</t>
  </si>
  <si>
    <t>公共服务</t>
  </si>
  <si>
    <t>杜山镇三山村贫困人口公益岗项目</t>
  </si>
  <si>
    <t>三山村</t>
  </si>
  <si>
    <t>杜山镇路口村贫困户机耕路改造工程项目</t>
  </si>
  <si>
    <t>路口村</t>
  </si>
  <si>
    <t>预估</t>
  </si>
  <si>
    <t>泽林镇团结村葡萄园建设钢架大棚项目</t>
  </si>
  <si>
    <t>区级财政专项扶贫资金</t>
  </si>
  <si>
    <t>团结村</t>
  </si>
  <si>
    <t>17户贫困户增收</t>
  </si>
  <si>
    <t>泽林镇塔桥村贫困人口公益岗项目</t>
  </si>
  <si>
    <t>塔桥村</t>
  </si>
  <si>
    <t>13户贫困户增收</t>
  </si>
  <si>
    <t>泽林镇余山下村建设蔬菜大棚项目</t>
  </si>
  <si>
    <t>余山下村</t>
  </si>
  <si>
    <t>15户贫困户增收</t>
  </si>
  <si>
    <t>碧石渡镇卢湾村自来水管网改造项目</t>
  </si>
  <si>
    <t>卢湾村</t>
  </si>
  <si>
    <t>碧石渡镇金盆村贫困人口公益岗项目</t>
  </si>
  <si>
    <t>金盆村</t>
  </si>
  <si>
    <t>确保全村贫困人口脱贫</t>
  </si>
  <si>
    <t>汀祖镇刘云村贫困人口公益岗项目</t>
  </si>
  <si>
    <t>刘云村</t>
  </si>
  <si>
    <t>增加贫困户收入</t>
  </si>
  <si>
    <t>汀祖镇石桥村贫困人口公益岗项目</t>
  </si>
  <si>
    <t>石桥村</t>
  </si>
  <si>
    <t>汀祖镇丁坳村贫困人口公益岗项目</t>
  </si>
  <si>
    <t>丁坳村</t>
  </si>
  <si>
    <t>汀祖镇杨王村村部至张承万湾公路建设项目</t>
  </si>
  <si>
    <t>杨王村</t>
  </si>
  <si>
    <t>方便杨王村群众出行</t>
  </si>
  <si>
    <t>花湖镇东庙村抗旱塘清淤砌岸项目</t>
  </si>
  <si>
    <t>东庙村</t>
  </si>
  <si>
    <t>改善人居环境，带动贫困户产业发展</t>
  </si>
  <si>
    <t>2020.8</t>
  </si>
  <si>
    <t>花湖镇白龙村贫困人口公益岗项目</t>
  </si>
  <si>
    <t>白龙村</t>
  </si>
  <si>
    <t>安排10名公益岗位，提高贫困人口就业率</t>
  </si>
  <si>
    <t>汀祖镇张组村港渠清污项目</t>
  </si>
  <si>
    <t>解决村民抗旱难问题</t>
  </si>
  <si>
    <t>汀祖镇张祖村自来水管网改造项目</t>
  </si>
  <si>
    <t>樊口街办钮镦村贫困户生产生活条件改善项目</t>
  </si>
  <si>
    <t>樊口街道</t>
  </si>
  <si>
    <t>钮墩村</t>
  </si>
  <si>
    <t>改善贫困户生产生活条件</t>
  </si>
  <si>
    <t>杜山镇路口村改善贫困户生产条件港渠清淤项目</t>
  </si>
  <si>
    <t>杜山镇柯营村南湾站机耕桥维修及港道清淤</t>
  </si>
  <si>
    <t>改善贫困户生产条件，为贫困户增收</t>
  </si>
  <si>
    <t>泽林镇团结村灌溉机井项目</t>
  </si>
  <si>
    <t>泽林镇建新村扶贫基地灌溉沟渠建设项目</t>
  </si>
  <si>
    <t>建新村</t>
  </si>
  <si>
    <t>改善贫困户生活条件，解决两不悉三保障问题</t>
  </si>
  <si>
    <t>区级预算安排</t>
  </si>
  <si>
    <t>碧石渡镇金文武村塘堰改造项目</t>
  </si>
  <si>
    <t>金文武村</t>
  </si>
  <si>
    <t>汀祖镇岳石洪村黄土山复垦水塔建设项目</t>
  </si>
  <si>
    <t>岳石洪村</t>
  </si>
  <si>
    <t>改善村民农作物灌溉</t>
  </si>
  <si>
    <t>汀祖镇王边村自来水管网改造项目</t>
  </si>
  <si>
    <t>王边村</t>
  </si>
  <si>
    <t>改善村民生活饮水安全</t>
  </si>
  <si>
    <t>樊口街道月河村村级道路破板修复项目</t>
  </si>
  <si>
    <t>月河村</t>
  </si>
  <si>
    <t>改善贫困户生产生活条件，实现增收</t>
  </si>
  <si>
    <t>泽林镇大山村枣园基地大棚建设项目12万元</t>
  </si>
  <si>
    <t>大山村</t>
  </si>
  <si>
    <t>华伍村华伍泵站泵房、过水涵闸及道路维修改造项目</t>
  </si>
  <si>
    <t>杜山镇路口村塘堰改造</t>
  </si>
  <si>
    <t>塘堰改造</t>
  </si>
  <si>
    <t>岳石洪村解决贫困户生产生条件项目</t>
  </si>
  <si>
    <t>改善贫困户
生产生条件</t>
  </si>
  <si>
    <t>二、农林扶贫</t>
  </si>
  <si>
    <t>产业发展</t>
  </si>
  <si>
    <t>发展农业种植业经营奖补项目</t>
  </si>
  <si>
    <t>区农业农村局</t>
  </si>
  <si>
    <t>各乡镇、街道</t>
  </si>
  <si>
    <t>全区所有村</t>
  </si>
  <si>
    <t>让建档立卡贫困户增收</t>
  </si>
  <si>
    <t>新建钢架大棚奖补项目</t>
  </si>
  <si>
    <t>安排建档立卡贫困户就业奖补项目</t>
  </si>
  <si>
    <t>贫困户进行鱼池改造项目</t>
  </si>
  <si>
    <t>贫困户养殖常规四大家鱼奖补项目</t>
  </si>
  <si>
    <t>贫困户养殖名特优水产品奖补项目</t>
  </si>
  <si>
    <r>
      <rPr>
        <sz val="9"/>
        <rFont val="宋体"/>
        <charset val="134"/>
        <scheme val="minor"/>
      </rPr>
      <t>中央专项扶贫资金1</t>
    </r>
    <r>
      <rPr>
        <sz val="9"/>
        <rFont val="宋体"/>
        <charset val="134"/>
        <scheme val="minor"/>
      </rPr>
      <t>.86，区级0.14</t>
    </r>
  </si>
  <si>
    <t>2019年第三批农林种植产业扶贫项目</t>
  </si>
  <si>
    <t>三、教育扶贫</t>
  </si>
  <si>
    <t>学生资助</t>
  </si>
  <si>
    <t>区教育局</t>
  </si>
  <si>
    <t>助贫困生完成学业</t>
  </si>
  <si>
    <t>教育上级资金发放学生资助</t>
  </si>
  <si>
    <t>上级专项资金</t>
  </si>
  <si>
    <t>鄂州财农发[2020]60号、区级预算安排</t>
  </si>
  <si>
    <t>雨露计划（资助中职、高职、大学专科学生）</t>
  </si>
  <si>
    <t>市级专项扶贫资金33.2万，区级专项80.8万</t>
  </si>
  <si>
    <t>四、健康扶贫</t>
  </si>
  <si>
    <t>为建档立卡贫困人口提供一次健康体检</t>
  </si>
  <si>
    <t>区卫健局</t>
  </si>
  <si>
    <t>解决医疗困难</t>
  </si>
  <si>
    <t>差额资金2019年已拨</t>
  </si>
  <si>
    <t>为建档立卡贫困人口提供家庭医生签约服务</t>
  </si>
  <si>
    <t>五、危房改造</t>
  </si>
  <si>
    <t>全区建档立卡贫困户房屋改造项目</t>
  </si>
  <si>
    <t>区住建局</t>
  </si>
  <si>
    <t>解决住房发生变化建档立卡贫困户住房问题</t>
  </si>
  <si>
    <t>农村综改“一事一议”项目</t>
  </si>
  <si>
    <t>区财政局</t>
  </si>
  <si>
    <t>项目所在镇</t>
  </si>
  <si>
    <t>项目对应村</t>
  </si>
  <si>
    <t>实施美丽乡村项目建设</t>
  </si>
  <si>
    <t>六、文化扶贫</t>
  </si>
  <si>
    <t>贫困户对省、市、区级文物看护项目</t>
  </si>
  <si>
    <t>区文体局</t>
  </si>
  <si>
    <t>300元/月、200元/月、100元/月</t>
  </si>
  <si>
    <t>让建档立卡贫困户就业增收的目标。</t>
  </si>
  <si>
    <t>贫困户学习非遗传承技艺补助项目</t>
  </si>
  <si>
    <t>500元/月</t>
  </si>
  <si>
    <t>贫困户对24个贫困村文体活动中心看护保洁管理服务工作项目</t>
  </si>
  <si>
    <t>300元/月</t>
  </si>
  <si>
    <t>贫困户对4个省“新全民健身工程”及新建的4个公共文体项目等看护保洁管理服务工作项目</t>
  </si>
  <si>
    <t>让建档立卡贫困户就业增收的目标</t>
  </si>
  <si>
    <t>安排贫困户在重点文化场地看护保洁管理服务工作项目</t>
  </si>
  <si>
    <t>安排贫困户到31座旅游公厕从事管理保洁、服务工作项目</t>
  </si>
  <si>
    <t>七、就业扶贫</t>
  </si>
  <si>
    <t>开展精准扶贫对象技能培训和创业培训</t>
  </si>
  <si>
    <t>区就业局</t>
  </si>
  <si>
    <t>60元或100元/天</t>
  </si>
  <si>
    <t>实现应训尽训，转移就业全覆盖，通过稳定就业实现稳定脱贫</t>
  </si>
  <si>
    <t>因疫情原因时间待定</t>
  </si>
  <si>
    <t>40万元包含10万元资料费、授课费</t>
  </si>
  <si>
    <t>生态文明公益岗</t>
  </si>
  <si>
    <t>828/月</t>
  </si>
  <si>
    <t>改善贫困人口生活条件，促进贫困人口收入提升</t>
  </si>
  <si>
    <t>贫困人口到市外务工交通费</t>
  </si>
  <si>
    <t>500元或1000元/次</t>
  </si>
  <si>
    <t>鼓励贫困劳动者外出就业，减轻外出务工交通负担</t>
  </si>
  <si>
    <t>贫困户在校大学生在我区机关事业单位和企业实习实训发放生活补贴</t>
  </si>
  <si>
    <t>对实习实训人员在市级标准基础上增加50%发放生活补贴</t>
  </si>
  <si>
    <t>加强大学生岗位实践锻炼，促进就业</t>
  </si>
  <si>
    <t>八、兜底保障</t>
  </si>
  <si>
    <t>民政上级资金发放低保贫困户低保金、五保贫困户五保金</t>
  </si>
  <si>
    <t>区民政局</t>
  </si>
  <si>
    <t>3796人</t>
  </si>
  <si>
    <t>实现应兜尽兜，不漏一人</t>
  </si>
  <si>
    <t>发放疫情期间补贴</t>
  </si>
  <si>
    <t>3787人</t>
  </si>
  <si>
    <t>民政上级资金发放重度残疾人护理补贴、残疾人生活补助</t>
  </si>
  <si>
    <t>2332人</t>
  </si>
  <si>
    <t>提高残疾人的生活质量</t>
  </si>
  <si>
    <t>对农村符合养老条件的贫困人口缴纳养老保险</t>
  </si>
  <si>
    <t>区养老保险局</t>
  </si>
  <si>
    <t>解决贫困户老有所依</t>
  </si>
  <si>
    <t>补缴53名建档立卡贫困户2020年医疗保险</t>
  </si>
  <si>
    <t>区医保局</t>
  </si>
  <si>
    <t>250元/人</t>
  </si>
  <si>
    <t>让贫困户医有所保</t>
  </si>
  <si>
    <t>为全区建档立卡贫困人口购买补充医疗保险</t>
  </si>
  <si>
    <t>320元/人</t>
  </si>
  <si>
    <t>为全区建档立卡贫困人口购买基本医疗保险</t>
  </si>
  <si>
    <t>九、金融扶贫</t>
  </si>
  <si>
    <t>2020年小额信贷贴息资金</t>
  </si>
  <si>
    <t>解决贫困户创业难问题及增收</t>
  </si>
  <si>
    <t>2019年扶贫小额信贷承办银行奖补资金</t>
  </si>
  <si>
    <t>邮政银行、农村商业银行</t>
  </si>
  <si>
    <t>十、光伏扶贫</t>
  </si>
  <si>
    <t>2020年光伏电站运维资金</t>
  </si>
  <si>
    <t>区发展改革和经济信息化局</t>
  </si>
  <si>
    <t>光伏电站所在村</t>
  </si>
  <si>
    <t>增加村集体经济收入，为贫困户创收</t>
  </si>
  <si>
    <t>2020年全区所有村级光伏电站保险</t>
  </si>
  <si>
    <t>如果电站出现意外损坏，保障村集体收益不受到</t>
  </si>
  <si>
    <t>2019年光伏电站剩余维修费</t>
  </si>
  <si>
    <t>保证电站正常运行，增加发电量增加村集体经济收入</t>
  </si>
  <si>
    <t>2016年光伏电站建设监理费</t>
  </si>
  <si>
    <t>保障电站建设质量，确保电站正常完工，为村集体创收，为贫困户增收</t>
  </si>
  <si>
    <t>十一、防贫保</t>
  </si>
  <si>
    <t>防止非贫困户因灾、因病致贫购买保险</t>
  </si>
  <si>
    <t>非贫困户因灾、因病致贫，给予一定的补助</t>
  </si>
  <si>
    <t>十二、部门对口帮扶</t>
  </si>
  <si>
    <t>市直部门对口帮扶33个村帮扶项目（每村5万）</t>
  </si>
  <si>
    <t>为村集体增加收入，为贫困户解决实际困难</t>
  </si>
  <si>
    <t>区直部门及开发区、樊口街道对口帮扶项目（每村5万）</t>
  </si>
  <si>
    <t>十三、关爱“三留守”人员</t>
  </si>
  <si>
    <t>贫困留守儿童、留守老人政府购买服务项目</t>
  </si>
  <si>
    <t>解决困难群众生活问题</t>
  </si>
  <si>
    <t>2020.1.1</t>
  </si>
  <si>
    <t>贫困留守妇女政府购买服务项目</t>
  </si>
  <si>
    <t>区妇联</t>
  </si>
  <si>
    <t>十四、其它扶贫</t>
  </si>
  <si>
    <t>汀祖镇“两节”特殊困难户慰问</t>
  </si>
  <si>
    <t>为贫困户解决实际困难</t>
  </si>
  <si>
    <t>沙窝乡赵寨村扶贫项目缺口资金</t>
  </si>
  <si>
    <t>沙窝乡</t>
  </si>
  <si>
    <t>赵寨村</t>
  </si>
  <si>
    <t>2019年9个扶贫项目尾款和44个项目质保金</t>
  </si>
  <si>
    <t>2018年下王村下王站出水港危桥改造项目尾款</t>
  </si>
  <si>
    <t>光伏电站运维项目尾款</t>
  </si>
  <si>
    <t>其它“一事一议”事项所需资金</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</si>
</sst>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176" formatCode="0.00_ "/>
    <numFmt numFmtId="177" formatCode="0.000_);[Red]\(0.000\)"/>
    <numFmt numFmtId="42" formatCode="_ &quot;￥&quot;* #,##0_ ;_ &quot;￥&quot;* \-#,##0_ ;_ &quot;￥&quot;* &quot;-&quot;_ ;_ @_ "/>
  </numFmts>
  <fonts count="43">
    <font>
      <sz val="11"/>
      <color theme="1"/>
      <name val="宋体"/>
      <charset val="134"/>
      <scheme val="minor"/>
    </font>
    <font>
      <sz val="11"/>
      <color indexed="8"/>
      <name val="宋体"/>
      <charset val="134"/>
    </font>
    <font>
      <sz val="11"/>
      <color indexed="8"/>
      <name val="黑体"/>
      <charset val="134"/>
    </font>
    <font>
      <sz val="11"/>
      <name val="宋体"/>
      <charset val="134"/>
    </font>
    <font>
      <b/>
      <sz val="11"/>
      <color indexed="8"/>
      <name val="宋体"/>
      <charset val="134"/>
    </font>
    <font>
      <sz val="9"/>
      <color indexed="8"/>
      <name val="仿宋"/>
      <charset val="134"/>
    </font>
    <font>
      <sz val="9"/>
      <color indexed="8"/>
      <name val="宋体"/>
      <charset val="134"/>
    </font>
    <font>
      <sz val="24"/>
      <color indexed="8"/>
      <name val="方正小标宋简体"/>
      <charset val="134"/>
    </font>
    <font>
      <b/>
      <sz val="24"/>
      <color indexed="8"/>
      <name val="方正小标宋简体"/>
      <charset val="134"/>
    </font>
    <font>
      <sz val="10"/>
      <color indexed="8"/>
      <name val="宋体"/>
      <charset val="134"/>
    </font>
    <font>
      <b/>
      <sz val="10"/>
      <color indexed="8"/>
      <name val="宋体"/>
      <charset val="134"/>
    </font>
    <font>
      <b/>
      <sz val="9"/>
      <color indexed="8"/>
      <name val="宋体"/>
      <charset val="134"/>
      <scheme val="minor"/>
    </font>
    <font>
      <sz val="9"/>
      <color indexed="8"/>
      <name val="宋体"/>
      <charset val="134"/>
      <scheme val="minor"/>
    </font>
    <font>
      <sz val="9"/>
      <name val="宋体"/>
      <charset val="134"/>
      <scheme val="minor"/>
    </font>
    <font>
      <sz val="9"/>
      <color rgb="FFFF0000"/>
      <name val="宋体"/>
      <charset val="134"/>
      <scheme val="minor"/>
    </font>
    <font>
      <sz val="9"/>
      <color theme="1"/>
      <name val="宋体"/>
      <charset val="134"/>
      <scheme val="minor"/>
    </font>
    <font>
      <sz val="10"/>
      <color rgb="FF000000"/>
      <name val="宋体"/>
      <charset val="134"/>
    </font>
    <font>
      <sz val="9"/>
      <name val="宋体"/>
      <charset val="134"/>
    </font>
    <font>
      <sz val="9"/>
      <color theme="1"/>
      <name val="宋体"/>
      <charset val="134"/>
    </font>
    <font>
      <sz val="9"/>
      <color rgb="FF000000"/>
      <name val="宋体"/>
      <charset val="134"/>
    </font>
    <font>
      <sz val="9"/>
      <color indexed="8"/>
      <name val="方正小标宋简体"/>
      <charset val="134"/>
    </font>
    <font>
      <sz val="9"/>
      <color rgb="FF000000"/>
      <name val="宋体"/>
      <charset val="134"/>
      <scheme val="minor"/>
    </font>
    <font>
      <sz val="10"/>
      <name val="仿宋"/>
      <charset val="134"/>
    </font>
    <font>
      <b/>
      <sz val="9"/>
      <name val="宋体"/>
      <charset val="134"/>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6"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7" fillId="13"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6" applyNumberFormat="0" applyFont="0" applyAlignment="0" applyProtection="0">
      <alignment vertical="center"/>
    </xf>
    <xf numFmtId="0" fontId="28" fillId="19" borderId="0" applyNumberFormat="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9" applyNumberFormat="0" applyFill="0" applyAlignment="0" applyProtection="0">
      <alignment vertical="center"/>
    </xf>
    <xf numFmtId="0" fontId="40" fillId="0" borderId="9" applyNumberFormat="0" applyFill="0" applyAlignment="0" applyProtection="0">
      <alignment vertical="center"/>
    </xf>
    <xf numFmtId="0" fontId="28" fillId="22" borderId="0" applyNumberFormat="0" applyBorder="0" applyAlignment="0" applyProtection="0">
      <alignment vertical="center"/>
    </xf>
    <xf numFmtId="0" fontId="32" fillId="0" borderId="11" applyNumberFormat="0" applyFill="0" applyAlignment="0" applyProtection="0">
      <alignment vertical="center"/>
    </xf>
    <xf numFmtId="0" fontId="28" fillId="23" borderId="0" applyNumberFormat="0" applyBorder="0" applyAlignment="0" applyProtection="0">
      <alignment vertical="center"/>
    </xf>
    <xf numFmtId="0" fontId="41" fillId="20" borderId="12" applyNumberFormat="0" applyAlignment="0" applyProtection="0">
      <alignment vertical="center"/>
    </xf>
    <xf numFmtId="0" fontId="33" fillId="20" borderId="5" applyNumberFormat="0" applyAlignment="0" applyProtection="0">
      <alignment vertical="center"/>
    </xf>
    <xf numFmtId="0" fontId="35" fillId="21" borderId="7" applyNumberFormat="0" applyAlignment="0" applyProtection="0">
      <alignment vertical="center"/>
    </xf>
    <xf numFmtId="0" fontId="24" fillId="6" borderId="0" applyNumberFormat="0" applyBorder="0" applyAlignment="0" applyProtection="0">
      <alignment vertical="center"/>
    </xf>
    <xf numFmtId="0" fontId="28" fillId="24" borderId="0" applyNumberFormat="0" applyBorder="0" applyAlignment="0" applyProtection="0">
      <alignment vertical="center"/>
    </xf>
    <xf numFmtId="0" fontId="37" fillId="0" borderId="8" applyNumberFormat="0" applyFill="0" applyAlignment="0" applyProtection="0">
      <alignment vertical="center"/>
    </xf>
    <xf numFmtId="0" fontId="39" fillId="0" borderId="10" applyNumberFormat="0" applyFill="0" applyAlignment="0" applyProtection="0">
      <alignment vertical="center"/>
    </xf>
    <xf numFmtId="0" fontId="42" fillId="26" borderId="0" applyNumberFormat="0" applyBorder="0" applyAlignment="0" applyProtection="0">
      <alignment vertical="center"/>
    </xf>
    <xf numFmtId="0" fontId="31" fillId="18" borderId="0" applyNumberFormat="0" applyBorder="0" applyAlignment="0" applyProtection="0">
      <alignment vertical="center"/>
    </xf>
    <xf numFmtId="0" fontId="24" fillId="9" borderId="0" applyNumberFormat="0" applyBorder="0" applyAlignment="0" applyProtection="0">
      <alignment vertical="center"/>
    </xf>
    <xf numFmtId="0" fontId="28"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4" fillId="25" borderId="0" applyNumberFormat="0" applyBorder="0" applyAlignment="0" applyProtection="0">
      <alignment vertical="center"/>
    </xf>
    <xf numFmtId="0" fontId="24" fillId="12" borderId="0" applyNumberFormat="0" applyBorder="0" applyAlignment="0" applyProtection="0">
      <alignment vertical="center"/>
    </xf>
    <xf numFmtId="0" fontId="28" fillId="27" borderId="0" applyNumberFormat="0" applyBorder="0" applyAlignment="0" applyProtection="0">
      <alignment vertical="center"/>
    </xf>
    <xf numFmtId="0" fontId="28"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8" fillId="35" borderId="0" applyNumberFormat="0" applyBorder="0" applyAlignment="0" applyProtection="0">
      <alignment vertical="center"/>
    </xf>
    <xf numFmtId="0" fontId="24" fillId="7" borderId="0" applyNumberFormat="0" applyBorder="0" applyAlignment="0" applyProtection="0">
      <alignment vertical="center"/>
    </xf>
    <xf numFmtId="0" fontId="28" fillId="14" borderId="0" applyNumberFormat="0" applyBorder="0" applyAlignment="0" applyProtection="0">
      <alignment vertical="center"/>
    </xf>
    <xf numFmtId="0" fontId="28" fillId="31" borderId="0" applyNumberFormat="0" applyBorder="0" applyAlignment="0" applyProtection="0">
      <alignment vertical="center"/>
    </xf>
    <xf numFmtId="0" fontId="1" fillId="0" borderId="0">
      <alignment vertical="center"/>
    </xf>
    <xf numFmtId="0" fontId="24" fillId="5" borderId="0" applyNumberFormat="0" applyBorder="0" applyAlignment="0" applyProtection="0">
      <alignment vertical="center"/>
    </xf>
    <xf numFmtId="0" fontId="28" fillId="16" borderId="0" applyNumberFormat="0" applyBorder="0" applyAlignment="0" applyProtection="0">
      <alignment vertical="center"/>
    </xf>
    <xf numFmtId="0" fontId="1" fillId="0" borderId="0">
      <alignment vertical="center"/>
    </xf>
  </cellStyleXfs>
  <cellXfs count="102">
    <xf numFmtId="0" fontId="0" fillId="0" borderId="0" xfId="0">
      <alignment vertical="center"/>
    </xf>
    <xf numFmtId="0" fontId="1" fillId="2" borderId="0" xfId="50" applyFont="1" applyFill="1" applyAlignment="1">
      <alignment vertical="center"/>
    </xf>
    <xf numFmtId="0" fontId="2" fillId="2" borderId="0" xfId="50" applyFont="1" applyFill="1" applyAlignment="1">
      <alignment vertical="center"/>
    </xf>
    <xf numFmtId="0" fontId="1" fillId="2" borderId="0" xfId="0" applyFont="1" applyFill="1" applyAlignment="1">
      <alignment vertical="center"/>
    </xf>
    <xf numFmtId="0" fontId="1" fillId="0" borderId="0" xfId="0" applyFont="1" applyFill="1"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4" fillId="2" borderId="0" xfId="50" applyFont="1" applyFill="1" applyAlignment="1">
      <alignment horizontal="left" vertical="center"/>
    </xf>
    <xf numFmtId="0" fontId="1" fillId="2" borderId="0" xfId="50" applyFont="1" applyFill="1" applyAlignment="1">
      <alignment horizontal="left" vertical="center" wrapText="1"/>
    </xf>
    <xf numFmtId="0" fontId="5" fillId="2" borderId="0" xfId="50" applyFont="1" applyFill="1" applyAlignment="1">
      <alignment vertical="center" wrapText="1"/>
    </xf>
    <xf numFmtId="0" fontId="1" fillId="2" borderId="0" xfId="50" applyNumberFormat="1" applyFont="1" applyFill="1" applyAlignment="1">
      <alignment vertical="center"/>
    </xf>
    <xf numFmtId="0" fontId="6" fillId="2" borderId="0" xfId="50" applyNumberFormat="1" applyFont="1" applyFill="1" applyAlignment="1">
      <alignment vertical="center"/>
    </xf>
    <xf numFmtId="0" fontId="4" fillId="2" borderId="0" xfId="0" applyFont="1" applyFill="1" applyAlignment="1">
      <alignment vertical="center"/>
    </xf>
    <xf numFmtId="0" fontId="7" fillId="2" borderId="0" xfId="50" applyFont="1" applyFill="1" applyAlignment="1">
      <alignment horizontal="center" vertical="center"/>
    </xf>
    <xf numFmtId="0" fontId="8" fillId="2" borderId="0" xfId="50" applyFont="1" applyFill="1" applyAlignment="1">
      <alignment horizontal="left" vertical="center"/>
    </xf>
    <xf numFmtId="0" fontId="7" fillId="2" borderId="0" xfId="50" applyFont="1" applyFill="1" applyAlignment="1">
      <alignment horizontal="left" vertical="center" wrapText="1"/>
    </xf>
    <xf numFmtId="0" fontId="9" fillId="2" borderId="0" xfId="50" applyFont="1" applyFill="1" applyAlignment="1">
      <alignment horizontal="right" vertical="center" wrapText="1"/>
    </xf>
    <xf numFmtId="0" fontId="10" fillId="2" borderId="0" xfId="50" applyFont="1" applyFill="1" applyAlignment="1">
      <alignment horizontal="left" vertical="center" wrapText="1"/>
    </xf>
    <xf numFmtId="0" fontId="9" fillId="2" borderId="0" xfId="50" applyFont="1" applyFill="1" applyAlignment="1">
      <alignment horizontal="left" vertical="center" wrapText="1"/>
    </xf>
    <xf numFmtId="0" fontId="11" fillId="2" borderId="1" xfId="50" applyFont="1" applyFill="1" applyBorder="1" applyAlignment="1">
      <alignment horizontal="center" vertical="center" wrapText="1"/>
    </xf>
    <xf numFmtId="0" fontId="11" fillId="2" borderId="2" xfId="50" applyFont="1" applyFill="1" applyBorder="1" applyAlignment="1">
      <alignment horizontal="center" vertical="center" wrapText="1"/>
    </xf>
    <xf numFmtId="0" fontId="12" fillId="2" borderId="1" xfId="50" applyFont="1" applyFill="1" applyBorder="1" applyAlignment="1">
      <alignment horizontal="center" vertical="center" wrapText="1"/>
    </xf>
    <xf numFmtId="0" fontId="12" fillId="2" borderId="1" xfId="50" applyFont="1" applyFill="1" applyBorder="1" applyAlignment="1">
      <alignment horizontal="left" vertical="center" wrapText="1"/>
    </xf>
    <xf numFmtId="177" fontId="11" fillId="2" borderId="1" xfId="5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5" fillId="4" borderId="0" xfId="0" applyFont="1" applyFill="1" applyAlignment="1">
      <alignment horizontal="justify" vertical="center" wrapText="1"/>
    </xf>
    <xf numFmtId="0" fontId="12" fillId="0"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15" fillId="4" borderId="0" xfId="0" applyFont="1" applyFill="1" applyAlignment="1">
      <alignment vertical="center" wrapText="1"/>
    </xf>
    <xf numFmtId="0" fontId="0" fillId="4" borderId="1" xfId="0" applyFill="1" applyBorder="1" applyAlignment="1">
      <alignment horizontal="center" vertical="center"/>
    </xf>
    <xf numFmtId="0" fontId="6"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19" fillId="4" borderId="1" xfId="0" applyFont="1" applyFill="1" applyBorder="1" applyAlignment="1">
      <alignment horizontal="center" vertical="center" wrapText="1"/>
    </xf>
    <xf numFmtId="0" fontId="13" fillId="2" borderId="1" xfId="50" applyFont="1" applyFill="1" applyBorder="1" applyAlignment="1">
      <alignment horizontal="center" vertical="center" wrapText="1"/>
    </xf>
    <xf numFmtId="0" fontId="13" fillId="2" borderId="1" xfId="50" applyNumberFormat="1" applyFont="1" applyFill="1" applyBorder="1" applyAlignment="1" applyProtection="1">
      <alignment horizontal="center" vertical="center" wrapText="1"/>
      <protection locked="0"/>
    </xf>
    <xf numFmtId="0" fontId="13" fillId="0" borderId="1" xfId="50" applyFont="1" applyFill="1" applyBorder="1" applyAlignment="1">
      <alignment horizontal="center" vertical="center" wrapText="1"/>
    </xf>
    <xf numFmtId="0" fontId="13" fillId="2" borderId="1" xfId="5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5" fillId="2" borderId="0" xfId="50" applyFont="1" applyFill="1" applyAlignment="1">
      <alignment horizontal="center" vertical="center" wrapText="1"/>
    </xf>
    <xf numFmtId="0" fontId="7" fillId="2" borderId="0" xfId="50" applyNumberFormat="1" applyFont="1" applyFill="1" applyAlignment="1">
      <alignment horizontal="center" vertical="center"/>
    </xf>
    <xf numFmtId="0" fontId="20" fillId="2" borderId="0" xfId="50" applyNumberFormat="1" applyFont="1" applyFill="1" applyAlignment="1">
      <alignment horizontal="center" vertical="center"/>
    </xf>
    <xf numFmtId="0" fontId="5" fillId="2" borderId="0" xfId="50" applyFont="1" applyFill="1" applyAlignment="1">
      <alignment horizontal="right" vertical="center" wrapText="1"/>
    </xf>
    <xf numFmtId="0" fontId="9" fillId="2" borderId="0" xfId="50" applyNumberFormat="1" applyFont="1" applyFill="1" applyAlignment="1">
      <alignment horizontal="right" vertical="center" wrapText="1"/>
    </xf>
    <xf numFmtId="0" fontId="6" fillId="2" borderId="0" xfId="50" applyNumberFormat="1" applyFont="1" applyFill="1" applyAlignment="1">
      <alignment horizontal="right" vertical="center" wrapText="1"/>
    </xf>
    <xf numFmtId="0" fontId="11" fillId="2" borderId="2" xfId="50" applyNumberFormat="1" applyFont="1" applyFill="1" applyBorder="1" applyAlignment="1">
      <alignment horizontal="center" vertical="center" wrapText="1"/>
    </xf>
    <xf numFmtId="0" fontId="12" fillId="2" borderId="1" xfId="5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3" fillId="4" borderId="1" xfId="0" applyNumberFormat="1"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2" borderId="1" xfId="50" applyNumberFormat="1" applyFont="1" applyFill="1" applyBorder="1" applyAlignment="1">
      <alignment horizontal="center" vertical="center" wrapText="1"/>
    </xf>
    <xf numFmtId="0" fontId="13" fillId="2" borderId="1" xfId="47" applyFont="1" applyFill="1" applyBorder="1" applyAlignment="1">
      <alignment horizontal="center" vertical="center" wrapText="1"/>
    </xf>
    <xf numFmtId="0" fontId="13" fillId="3" borderId="1" xfId="50" applyFont="1" applyFill="1" applyBorder="1" applyAlignment="1">
      <alignment horizontal="center" vertical="center" wrapText="1"/>
    </xf>
    <xf numFmtId="0" fontId="23"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0" fontId="13" fillId="3" borderId="1" xfId="0" applyNumberFormat="1" applyFont="1" applyFill="1" applyBorder="1" applyAlignment="1" applyProtection="1">
      <alignment horizontal="center" vertical="center" wrapText="1"/>
      <protection locked="0"/>
    </xf>
    <xf numFmtId="0" fontId="13" fillId="3" borderId="1" xfId="50" applyFont="1" applyFill="1" applyBorder="1" applyAlignment="1">
      <alignment horizontal="left" vertical="center" wrapText="1"/>
    </xf>
    <xf numFmtId="0" fontId="13"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15" fillId="2" borderId="0" xfId="0" applyFont="1" applyFill="1" applyAlignment="1">
      <alignment horizontal="justify" vertical="center" wrapText="1"/>
    </xf>
    <xf numFmtId="0" fontId="12" fillId="3" borderId="1" xfId="50" applyNumberFormat="1" applyFont="1" applyFill="1" applyBorder="1" applyAlignment="1">
      <alignment horizontal="center" vertical="center" wrapText="1"/>
    </xf>
    <xf numFmtId="0" fontId="13" fillId="3" borderId="1" xfId="5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1" xfId="47" applyFont="1" applyFill="1" applyBorder="1" applyAlignment="1">
      <alignment horizontal="center" vertical="center" wrapText="1"/>
    </xf>
    <xf numFmtId="0" fontId="12" fillId="3" borderId="1" xfId="5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7"/>
  <sheetViews>
    <sheetView tabSelected="1" workbookViewId="0">
      <selection activeCell="R6" sqref="R6"/>
    </sheetView>
  </sheetViews>
  <sheetFormatPr defaultColWidth="9" defaultRowHeight="13.5"/>
  <cols>
    <col min="1" max="1" width="3.125" style="1" customWidth="1"/>
    <col min="2" max="2" width="10.75" style="7" customWidth="1"/>
    <col min="3" max="3" width="9.75" style="1" customWidth="1"/>
    <col min="4" max="4" width="7.625" style="1" customWidth="1"/>
    <col min="5" max="5" width="24.75" style="8" customWidth="1"/>
    <col min="6" max="6" width="9.5" style="1" customWidth="1"/>
    <col min="7" max="7" width="9.125" style="1" customWidth="1"/>
    <col min="8" max="8" width="7.875" style="1" customWidth="1"/>
    <col min="9" max="9" width="7.125" style="1" customWidth="1"/>
    <col min="10" max="10" width="7.875" style="1" customWidth="1"/>
    <col min="11" max="11" width="8.875" style="1" customWidth="1"/>
    <col min="12" max="12" width="14.125" style="9" customWidth="1"/>
    <col min="13" max="13" width="8.75" style="10" customWidth="1"/>
    <col min="14" max="14" width="7.875" style="11" customWidth="1"/>
    <col min="15" max="15" width="5.75" style="1" customWidth="1"/>
    <col min="16" max="16384" width="9" style="1"/>
  </cols>
  <sheetData>
    <row r="1" s="1" customFormat="1" spans="1:14">
      <c r="A1" s="12" t="s">
        <v>0</v>
      </c>
      <c r="B1" s="7"/>
      <c r="E1" s="8"/>
      <c r="L1" s="9"/>
      <c r="M1" s="10"/>
      <c r="N1" s="11"/>
    </row>
    <row r="2" s="1" customFormat="1" ht="30.75" customHeight="1" spans="1:15">
      <c r="A2" s="13" t="s">
        <v>1</v>
      </c>
      <c r="B2" s="14"/>
      <c r="C2" s="13"/>
      <c r="D2" s="13"/>
      <c r="E2" s="15"/>
      <c r="F2" s="13"/>
      <c r="G2" s="13"/>
      <c r="H2" s="13"/>
      <c r="I2" s="13"/>
      <c r="J2" s="13"/>
      <c r="K2" s="13"/>
      <c r="L2" s="53"/>
      <c r="M2" s="54"/>
      <c r="N2" s="55"/>
      <c r="O2" s="13"/>
    </row>
    <row r="3" s="1" customFormat="1" ht="19.5" customHeight="1" spans="1:15">
      <c r="A3" s="16" t="s">
        <v>2</v>
      </c>
      <c r="B3" s="17"/>
      <c r="C3" s="16"/>
      <c r="D3" s="16"/>
      <c r="E3" s="18"/>
      <c r="F3" s="16"/>
      <c r="G3" s="16"/>
      <c r="H3" s="16"/>
      <c r="I3" s="16"/>
      <c r="J3" s="16"/>
      <c r="K3" s="16"/>
      <c r="L3" s="56"/>
      <c r="M3" s="57"/>
      <c r="N3" s="58"/>
      <c r="O3" s="16"/>
    </row>
    <row r="4" s="2" customFormat="1" ht="23.25" customHeight="1" spans="1:15">
      <c r="A4" s="19" t="s">
        <v>3</v>
      </c>
      <c r="B4" s="19" t="s">
        <v>4</v>
      </c>
      <c r="C4" s="19" t="s">
        <v>5</v>
      </c>
      <c r="D4" s="19" t="s">
        <v>6</v>
      </c>
      <c r="E4" s="20" t="s">
        <v>7</v>
      </c>
      <c r="F4" s="20" t="s">
        <v>8</v>
      </c>
      <c r="G4" s="20" t="s">
        <v>9</v>
      </c>
      <c r="H4" s="19" t="s">
        <v>10</v>
      </c>
      <c r="I4" s="20" t="s">
        <v>11</v>
      </c>
      <c r="J4" s="20" t="s">
        <v>12</v>
      </c>
      <c r="K4" s="20" t="s">
        <v>13</v>
      </c>
      <c r="L4" s="20" t="s">
        <v>14</v>
      </c>
      <c r="M4" s="59" t="s">
        <v>15</v>
      </c>
      <c r="N4" s="59" t="s">
        <v>16</v>
      </c>
      <c r="O4" s="19" t="s">
        <v>17</v>
      </c>
    </row>
    <row r="5" s="3" customFormat="1" ht="23.1" customHeight="1" spans="1:15">
      <c r="A5" s="21"/>
      <c r="B5" s="19" t="s">
        <v>18</v>
      </c>
      <c r="C5" s="21"/>
      <c r="D5" s="21"/>
      <c r="E5" s="22"/>
      <c r="F5" s="23">
        <f>F6+F57+F65+F69+F72+F75+F82+F87+F95+F98+F103+F105+F108+F111</f>
        <v>7065.885</v>
      </c>
      <c r="G5" s="21"/>
      <c r="H5" s="21"/>
      <c r="I5" s="21"/>
      <c r="J5" s="21"/>
      <c r="K5" s="21"/>
      <c r="L5" s="21"/>
      <c r="M5" s="60"/>
      <c r="N5" s="60"/>
      <c r="O5" s="21"/>
    </row>
    <row r="6" s="4" customFormat="1" spans="1:15">
      <c r="A6" s="24"/>
      <c r="B6" s="25" t="s">
        <v>19</v>
      </c>
      <c r="C6" s="24"/>
      <c r="D6" s="24"/>
      <c r="E6" s="26"/>
      <c r="F6" s="27">
        <f>F7+F8+F9+F10+F11+F12+F13+F14+F15+F16+F17+F18+F19+F20+F21+F22+F23+F24+F25+F26+F27+F28+F29+F30+F31+F32+F33+F34+F35+F36+F37+F38+F39+F40+F41+F42+F43+F44+F45+F46+F47+F48+F49+F50+F51+F52+F53+F54+F55+F56</f>
        <v>1730</v>
      </c>
      <c r="G6" s="24"/>
      <c r="H6" s="24"/>
      <c r="I6" s="24"/>
      <c r="J6" s="24"/>
      <c r="K6" s="24"/>
      <c r="L6" s="24"/>
      <c r="M6" s="61"/>
      <c r="N6" s="61"/>
      <c r="O6" s="24"/>
    </row>
    <row r="7" s="3" customFormat="1" ht="22.5" spans="1:15">
      <c r="A7" s="28">
        <v>1</v>
      </c>
      <c r="B7" s="29" t="s">
        <v>20</v>
      </c>
      <c r="C7" s="28" t="s">
        <v>21</v>
      </c>
      <c r="D7" s="28" t="s">
        <v>22</v>
      </c>
      <c r="E7" s="29" t="s">
        <v>23</v>
      </c>
      <c r="F7" s="28">
        <v>80</v>
      </c>
      <c r="G7" s="28" t="s">
        <v>24</v>
      </c>
      <c r="H7" s="28" t="s">
        <v>25</v>
      </c>
      <c r="I7" s="28" t="s">
        <v>26</v>
      </c>
      <c r="J7" s="28" t="s">
        <v>27</v>
      </c>
      <c r="K7" s="28"/>
      <c r="L7" s="28" t="s">
        <v>28</v>
      </c>
      <c r="M7" s="62">
        <v>2020.4</v>
      </c>
      <c r="N7" s="62">
        <v>2020.11</v>
      </c>
      <c r="O7" s="28"/>
    </row>
    <row r="8" s="3" customFormat="1" ht="22.5" spans="1:15">
      <c r="A8" s="28">
        <v>2</v>
      </c>
      <c r="B8" s="29" t="s">
        <v>20</v>
      </c>
      <c r="C8" s="28" t="s">
        <v>21</v>
      </c>
      <c r="D8" s="28" t="s">
        <v>22</v>
      </c>
      <c r="E8" s="29" t="s">
        <v>29</v>
      </c>
      <c r="F8" s="28">
        <v>30</v>
      </c>
      <c r="G8" s="28" t="s">
        <v>24</v>
      </c>
      <c r="H8" s="28" t="s">
        <v>25</v>
      </c>
      <c r="I8" s="28" t="s">
        <v>26</v>
      </c>
      <c r="J8" s="28" t="s">
        <v>27</v>
      </c>
      <c r="K8" s="28"/>
      <c r="L8" s="28" t="s">
        <v>30</v>
      </c>
      <c r="M8" s="62">
        <v>2020.4</v>
      </c>
      <c r="N8" s="62">
        <v>2020.11</v>
      </c>
      <c r="O8" s="28"/>
    </row>
    <row r="9" s="3" customFormat="1" ht="22.5" spans="1:15">
      <c r="A9" s="28">
        <v>3</v>
      </c>
      <c r="B9" s="29" t="s">
        <v>20</v>
      </c>
      <c r="C9" s="28" t="s">
        <v>21</v>
      </c>
      <c r="D9" s="28" t="s">
        <v>22</v>
      </c>
      <c r="E9" s="29" t="s">
        <v>31</v>
      </c>
      <c r="F9" s="28">
        <v>15</v>
      </c>
      <c r="G9" s="28" t="s">
        <v>24</v>
      </c>
      <c r="H9" s="28" t="s">
        <v>25</v>
      </c>
      <c r="I9" s="28" t="s">
        <v>26</v>
      </c>
      <c r="J9" s="28" t="s">
        <v>27</v>
      </c>
      <c r="K9" s="28"/>
      <c r="L9" s="28" t="s">
        <v>28</v>
      </c>
      <c r="M9" s="62">
        <v>2020.4</v>
      </c>
      <c r="N9" s="62">
        <v>2020.11</v>
      </c>
      <c r="O9" s="28"/>
    </row>
    <row r="10" s="3" customFormat="1" ht="56.25" spans="1:16">
      <c r="A10" s="28">
        <v>4</v>
      </c>
      <c r="B10" s="29" t="s">
        <v>20</v>
      </c>
      <c r="C10" s="28" t="s">
        <v>21</v>
      </c>
      <c r="D10" s="28" t="s">
        <v>22</v>
      </c>
      <c r="E10" s="29" t="s">
        <v>32</v>
      </c>
      <c r="F10" s="28">
        <v>130</v>
      </c>
      <c r="G10" s="24" t="s">
        <v>33</v>
      </c>
      <c r="H10" s="28" t="s">
        <v>25</v>
      </c>
      <c r="I10" s="28" t="s">
        <v>34</v>
      </c>
      <c r="J10" s="28" t="s">
        <v>35</v>
      </c>
      <c r="K10" s="28"/>
      <c r="L10" s="63" t="s">
        <v>36</v>
      </c>
      <c r="M10" s="62">
        <v>2020.4</v>
      </c>
      <c r="N10" s="64">
        <v>2020.11</v>
      </c>
      <c r="O10" s="28"/>
      <c r="P10" s="3">
        <v>2</v>
      </c>
    </row>
    <row r="11" s="3" customFormat="1" ht="22.5" spans="1:15">
      <c r="A11" s="28">
        <v>5</v>
      </c>
      <c r="B11" s="29" t="s">
        <v>20</v>
      </c>
      <c r="C11" s="28" t="s">
        <v>21</v>
      </c>
      <c r="D11" s="28" t="s">
        <v>22</v>
      </c>
      <c r="E11" s="29" t="s">
        <v>37</v>
      </c>
      <c r="F11" s="28">
        <v>10</v>
      </c>
      <c r="G11" s="28" t="s">
        <v>24</v>
      </c>
      <c r="H11" s="28" t="s">
        <v>25</v>
      </c>
      <c r="I11" s="28" t="s">
        <v>34</v>
      </c>
      <c r="J11" s="28" t="s">
        <v>38</v>
      </c>
      <c r="K11" s="28"/>
      <c r="L11" s="28" t="s">
        <v>39</v>
      </c>
      <c r="M11" s="62">
        <v>2020.4</v>
      </c>
      <c r="N11" s="62">
        <v>2020.6</v>
      </c>
      <c r="O11" s="28"/>
    </row>
    <row r="12" s="3" customFormat="1" ht="22.5" spans="1:15">
      <c r="A12" s="28">
        <v>6</v>
      </c>
      <c r="B12" s="29" t="s">
        <v>20</v>
      </c>
      <c r="C12" s="28" t="s">
        <v>21</v>
      </c>
      <c r="D12" s="28" t="s">
        <v>22</v>
      </c>
      <c r="E12" s="29" t="s">
        <v>40</v>
      </c>
      <c r="F12" s="28">
        <v>70</v>
      </c>
      <c r="G12" s="28" t="s">
        <v>24</v>
      </c>
      <c r="H12" s="28" t="s">
        <v>25</v>
      </c>
      <c r="I12" s="28" t="s">
        <v>41</v>
      </c>
      <c r="J12" s="28" t="s">
        <v>42</v>
      </c>
      <c r="K12" s="28"/>
      <c r="L12" s="28" t="s">
        <v>43</v>
      </c>
      <c r="M12" s="62">
        <v>2020.4</v>
      </c>
      <c r="N12" s="65">
        <v>2020.1</v>
      </c>
      <c r="O12" s="28"/>
    </row>
    <row r="13" s="3" customFormat="1" ht="22.5" spans="1:16">
      <c r="A13" s="28">
        <v>7</v>
      </c>
      <c r="B13" s="29" t="s">
        <v>20</v>
      </c>
      <c r="C13" s="28" t="s">
        <v>44</v>
      </c>
      <c r="D13" s="28" t="s">
        <v>22</v>
      </c>
      <c r="E13" s="29" t="s">
        <v>45</v>
      </c>
      <c r="F13" s="24">
        <v>80</v>
      </c>
      <c r="G13" s="28" t="s">
        <v>46</v>
      </c>
      <c r="H13" s="28" t="s">
        <v>25</v>
      </c>
      <c r="I13" s="28" t="s">
        <v>41</v>
      </c>
      <c r="J13" s="28" t="s">
        <v>42</v>
      </c>
      <c r="K13" s="28"/>
      <c r="L13" s="28" t="s">
        <v>47</v>
      </c>
      <c r="M13" s="62">
        <v>2020.4</v>
      </c>
      <c r="N13" s="62">
        <v>2020.11</v>
      </c>
      <c r="O13" s="28"/>
      <c r="P13" s="3">
        <v>1</v>
      </c>
    </row>
    <row r="14" s="3" customFormat="1" ht="22.5" spans="1:16">
      <c r="A14" s="28">
        <v>8</v>
      </c>
      <c r="B14" s="29" t="s">
        <v>20</v>
      </c>
      <c r="C14" s="28" t="s">
        <v>44</v>
      </c>
      <c r="D14" s="28" t="s">
        <v>22</v>
      </c>
      <c r="E14" s="29" t="s">
        <v>48</v>
      </c>
      <c r="F14" s="24">
        <v>23</v>
      </c>
      <c r="G14" s="28" t="s">
        <v>46</v>
      </c>
      <c r="H14" s="28" t="s">
        <v>25</v>
      </c>
      <c r="I14" s="28" t="s">
        <v>41</v>
      </c>
      <c r="J14" s="28" t="s">
        <v>42</v>
      </c>
      <c r="K14" s="28"/>
      <c r="L14" s="28" t="s">
        <v>49</v>
      </c>
      <c r="M14" s="62">
        <v>2020.4</v>
      </c>
      <c r="N14" s="62">
        <v>2020.8</v>
      </c>
      <c r="O14" s="28"/>
      <c r="P14" s="3">
        <v>1</v>
      </c>
    </row>
    <row r="15" s="3" customFormat="1" ht="33.75" spans="1:16">
      <c r="A15" s="28">
        <v>9</v>
      </c>
      <c r="B15" s="29" t="s">
        <v>20</v>
      </c>
      <c r="C15" s="28" t="s">
        <v>44</v>
      </c>
      <c r="D15" s="28" t="s">
        <v>22</v>
      </c>
      <c r="E15" s="29" t="s">
        <v>50</v>
      </c>
      <c r="F15" s="24">
        <v>50</v>
      </c>
      <c r="G15" s="28" t="s">
        <v>46</v>
      </c>
      <c r="H15" s="28" t="s">
        <v>25</v>
      </c>
      <c r="I15" s="28" t="s">
        <v>41</v>
      </c>
      <c r="J15" s="28" t="s">
        <v>51</v>
      </c>
      <c r="K15" s="28"/>
      <c r="L15" s="28" t="s">
        <v>52</v>
      </c>
      <c r="M15" s="62">
        <v>2020.4</v>
      </c>
      <c r="N15" s="62">
        <v>2020.6</v>
      </c>
      <c r="O15" s="28"/>
      <c r="P15" s="3">
        <v>1</v>
      </c>
    </row>
    <row r="16" s="3" customFormat="1" ht="33.75" spans="1:16">
      <c r="A16" s="28">
        <v>10</v>
      </c>
      <c r="B16" s="29" t="s">
        <v>20</v>
      </c>
      <c r="C16" s="28" t="s">
        <v>44</v>
      </c>
      <c r="D16" s="28" t="s">
        <v>22</v>
      </c>
      <c r="E16" s="29" t="s">
        <v>53</v>
      </c>
      <c r="F16" s="24">
        <v>70</v>
      </c>
      <c r="G16" s="28" t="s">
        <v>46</v>
      </c>
      <c r="H16" s="28" t="s">
        <v>25</v>
      </c>
      <c r="I16" s="28" t="s">
        <v>54</v>
      </c>
      <c r="J16" s="28" t="s">
        <v>55</v>
      </c>
      <c r="K16" s="28"/>
      <c r="L16" s="28" t="s">
        <v>56</v>
      </c>
      <c r="M16" s="62">
        <v>2020.4</v>
      </c>
      <c r="N16" s="62">
        <v>2020.6</v>
      </c>
      <c r="O16" s="28"/>
      <c r="P16" s="3">
        <v>1</v>
      </c>
    </row>
    <row r="17" s="3" customFormat="1" ht="22.5" spans="1:16">
      <c r="A17" s="28">
        <v>11</v>
      </c>
      <c r="B17" s="29" t="s">
        <v>20</v>
      </c>
      <c r="C17" s="28" t="s">
        <v>44</v>
      </c>
      <c r="D17" s="28" t="s">
        <v>22</v>
      </c>
      <c r="E17" s="29" t="s">
        <v>57</v>
      </c>
      <c r="F17" s="24">
        <v>60</v>
      </c>
      <c r="G17" s="28" t="s">
        <v>46</v>
      </c>
      <c r="H17" s="28" t="s">
        <v>25</v>
      </c>
      <c r="I17" s="28" t="s">
        <v>54</v>
      </c>
      <c r="J17" s="28" t="s">
        <v>55</v>
      </c>
      <c r="K17" s="28"/>
      <c r="L17" s="28" t="s">
        <v>58</v>
      </c>
      <c r="M17" s="62">
        <v>2020.4</v>
      </c>
      <c r="N17" s="62">
        <v>2020.6</v>
      </c>
      <c r="O17" s="28"/>
      <c r="P17" s="3">
        <v>1</v>
      </c>
    </row>
    <row r="18" s="3" customFormat="1" ht="33.75" spans="1:16">
      <c r="A18" s="28">
        <v>12</v>
      </c>
      <c r="B18" s="29" t="s">
        <v>20</v>
      </c>
      <c r="C18" s="28" t="s">
        <v>44</v>
      </c>
      <c r="D18" s="28" t="s">
        <v>22</v>
      </c>
      <c r="E18" s="29" t="s">
        <v>59</v>
      </c>
      <c r="F18" s="24">
        <v>60</v>
      </c>
      <c r="G18" s="28" t="s">
        <v>46</v>
      </c>
      <c r="H18" s="28" t="s">
        <v>25</v>
      </c>
      <c r="I18" s="28" t="s">
        <v>54</v>
      </c>
      <c r="J18" s="28" t="s">
        <v>60</v>
      </c>
      <c r="K18" s="28"/>
      <c r="L18" s="28" t="s">
        <v>61</v>
      </c>
      <c r="M18" s="62">
        <v>2020.4</v>
      </c>
      <c r="N18" s="62">
        <v>2020.11</v>
      </c>
      <c r="O18" s="28"/>
      <c r="P18" s="3">
        <v>1</v>
      </c>
    </row>
    <row r="19" s="3" customFormat="1" ht="22.5" spans="1:16">
      <c r="A19" s="28">
        <v>13</v>
      </c>
      <c r="B19" s="29" t="s">
        <v>20</v>
      </c>
      <c r="C19" s="28" t="s">
        <v>62</v>
      </c>
      <c r="D19" s="28" t="s">
        <v>22</v>
      </c>
      <c r="E19" s="29" t="s">
        <v>63</v>
      </c>
      <c r="F19" s="24">
        <v>60</v>
      </c>
      <c r="G19" s="28" t="s">
        <v>46</v>
      </c>
      <c r="H19" s="28" t="s">
        <v>25</v>
      </c>
      <c r="I19" s="28" t="s">
        <v>64</v>
      </c>
      <c r="J19" s="28" t="s">
        <v>65</v>
      </c>
      <c r="K19" s="28"/>
      <c r="L19" s="28" t="s">
        <v>66</v>
      </c>
      <c r="M19" s="62">
        <v>2020.4</v>
      </c>
      <c r="N19" s="62">
        <v>2020.9</v>
      </c>
      <c r="O19" s="28"/>
      <c r="P19" s="3">
        <v>1</v>
      </c>
    </row>
    <row r="20" s="3" customFormat="1" ht="45" spans="1:16">
      <c r="A20" s="28">
        <v>14</v>
      </c>
      <c r="B20" s="29" t="s">
        <v>20</v>
      </c>
      <c r="C20" s="28" t="s">
        <v>21</v>
      </c>
      <c r="D20" s="28" t="s">
        <v>22</v>
      </c>
      <c r="E20" s="29" t="s">
        <v>67</v>
      </c>
      <c r="F20" s="28">
        <v>60</v>
      </c>
      <c r="G20" s="24" t="s">
        <v>68</v>
      </c>
      <c r="H20" s="28" t="s">
        <v>25</v>
      </c>
      <c r="I20" s="28" t="s">
        <v>64</v>
      </c>
      <c r="J20" s="28" t="s">
        <v>69</v>
      </c>
      <c r="K20" s="28"/>
      <c r="L20" s="66" t="s">
        <v>70</v>
      </c>
      <c r="M20" s="62">
        <v>2020.4</v>
      </c>
      <c r="N20" s="62" t="s">
        <v>71</v>
      </c>
      <c r="O20" s="28"/>
      <c r="P20" s="3">
        <v>2</v>
      </c>
    </row>
    <row r="21" s="3" customFormat="1" ht="22.5" spans="1:15">
      <c r="A21" s="28">
        <v>15</v>
      </c>
      <c r="B21" s="29" t="s">
        <v>20</v>
      </c>
      <c r="C21" s="28" t="s">
        <v>21</v>
      </c>
      <c r="D21" s="28" t="s">
        <v>22</v>
      </c>
      <c r="E21" s="29" t="s">
        <v>72</v>
      </c>
      <c r="F21" s="28">
        <v>10</v>
      </c>
      <c r="G21" s="28" t="s">
        <v>24</v>
      </c>
      <c r="H21" s="28" t="s">
        <v>25</v>
      </c>
      <c r="I21" s="28" t="s">
        <v>64</v>
      </c>
      <c r="J21" s="28" t="s">
        <v>73</v>
      </c>
      <c r="K21" s="28"/>
      <c r="L21" s="66" t="s">
        <v>74</v>
      </c>
      <c r="M21" s="62">
        <v>2019.11</v>
      </c>
      <c r="N21" s="62">
        <v>2020.5</v>
      </c>
      <c r="O21" s="28"/>
    </row>
    <row r="22" s="3" customFormat="1" ht="22.5" spans="1:15">
      <c r="A22" s="28">
        <v>16</v>
      </c>
      <c r="B22" s="29" t="s">
        <v>20</v>
      </c>
      <c r="C22" s="28" t="s">
        <v>21</v>
      </c>
      <c r="D22" s="28" t="s">
        <v>22</v>
      </c>
      <c r="E22" s="29" t="s">
        <v>75</v>
      </c>
      <c r="F22" s="28">
        <v>80</v>
      </c>
      <c r="G22" s="28" t="s">
        <v>24</v>
      </c>
      <c r="H22" s="28" t="s">
        <v>25</v>
      </c>
      <c r="I22" s="28" t="s">
        <v>76</v>
      </c>
      <c r="J22" s="28" t="s">
        <v>77</v>
      </c>
      <c r="K22" s="28"/>
      <c r="L22" s="28" t="s">
        <v>78</v>
      </c>
      <c r="M22" s="62">
        <v>2020.4</v>
      </c>
      <c r="N22" s="62">
        <v>2020.9</v>
      </c>
      <c r="O22" s="28"/>
    </row>
    <row r="23" s="3" customFormat="1" ht="22.5" spans="1:15">
      <c r="A23" s="28">
        <v>17</v>
      </c>
      <c r="B23" s="29" t="s">
        <v>20</v>
      </c>
      <c r="C23" s="28" t="s">
        <v>21</v>
      </c>
      <c r="D23" s="28" t="s">
        <v>22</v>
      </c>
      <c r="E23" s="29" t="s">
        <v>79</v>
      </c>
      <c r="F23" s="28">
        <v>50</v>
      </c>
      <c r="G23" s="28" t="s">
        <v>24</v>
      </c>
      <c r="H23" s="28" t="s">
        <v>25</v>
      </c>
      <c r="I23" s="28" t="s">
        <v>76</v>
      </c>
      <c r="J23" s="28" t="s">
        <v>77</v>
      </c>
      <c r="K23" s="28"/>
      <c r="L23" s="28" t="s">
        <v>80</v>
      </c>
      <c r="M23" s="62">
        <v>2020.4</v>
      </c>
      <c r="N23" s="62">
        <v>2020.9</v>
      </c>
      <c r="O23" s="28"/>
    </row>
    <row r="24" s="3" customFormat="1" ht="22.5" spans="1:15">
      <c r="A24" s="28">
        <v>18</v>
      </c>
      <c r="B24" s="29" t="s">
        <v>20</v>
      </c>
      <c r="C24" s="28" t="s">
        <v>21</v>
      </c>
      <c r="D24" s="28" t="s">
        <v>22</v>
      </c>
      <c r="E24" s="29" t="s">
        <v>81</v>
      </c>
      <c r="F24" s="28">
        <v>10</v>
      </c>
      <c r="G24" s="28" t="s">
        <v>24</v>
      </c>
      <c r="H24" s="28" t="s">
        <v>25</v>
      </c>
      <c r="I24" s="28" t="s">
        <v>76</v>
      </c>
      <c r="J24" s="28" t="s">
        <v>77</v>
      </c>
      <c r="K24" s="28"/>
      <c r="L24" s="28" t="s">
        <v>82</v>
      </c>
      <c r="M24" s="62">
        <v>2019.11</v>
      </c>
      <c r="N24" s="62">
        <v>2020.5</v>
      </c>
      <c r="O24" s="28"/>
    </row>
    <row r="25" s="3" customFormat="1" ht="22.5" spans="1:15">
      <c r="A25" s="28">
        <v>19</v>
      </c>
      <c r="B25" s="29" t="s">
        <v>20</v>
      </c>
      <c r="C25" s="28" t="s">
        <v>21</v>
      </c>
      <c r="D25" s="28" t="s">
        <v>22</v>
      </c>
      <c r="E25" s="29" t="s">
        <v>83</v>
      </c>
      <c r="F25" s="28">
        <v>20</v>
      </c>
      <c r="G25" s="28" t="s">
        <v>24</v>
      </c>
      <c r="H25" s="28" t="s">
        <v>25</v>
      </c>
      <c r="I25" s="28" t="s">
        <v>76</v>
      </c>
      <c r="J25" s="28" t="s">
        <v>77</v>
      </c>
      <c r="K25" s="28"/>
      <c r="L25" s="28" t="s">
        <v>84</v>
      </c>
      <c r="M25" s="62">
        <v>2020.4</v>
      </c>
      <c r="N25" s="62">
        <v>2020.9</v>
      </c>
      <c r="O25" s="28"/>
    </row>
    <row r="26" s="3" customFormat="1" ht="22.5" spans="1:15">
      <c r="A26" s="28">
        <v>20</v>
      </c>
      <c r="B26" s="29" t="s">
        <v>20</v>
      </c>
      <c r="C26" s="28" t="s">
        <v>21</v>
      </c>
      <c r="D26" s="28" t="s">
        <v>22</v>
      </c>
      <c r="E26" s="29" t="s">
        <v>85</v>
      </c>
      <c r="F26" s="28">
        <v>70</v>
      </c>
      <c r="G26" s="28" t="s">
        <v>24</v>
      </c>
      <c r="H26" s="28" t="s">
        <v>25</v>
      </c>
      <c r="I26" s="28" t="s">
        <v>76</v>
      </c>
      <c r="J26" s="28" t="s">
        <v>86</v>
      </c>
      <c r="K26" s="28"/>
      <c r="L26" s="67" t="s">
        <v>87</v>
      </c>
      <c r="M26" s="62">
        <v>2020.4</v>
      </c>
      <c r="N26" s="62">
        <v>2020.11</v>
      </c>
      <c r="O26" s="28"/>
    </row>
    <row r="27" s="3" customFormat="1" ht="22.5" spans="1:15">
      <c r="A27" s="28">
        <v>21</v>
      </c>
      <c r="B27" s="29" t="s">
        <v>20</v>
      </c>
      <c r="C27" s="28" t="s">
        <v>21</v>
      </c>
      <c r="D27" s="28" t="s">
        <v>22</v>
      </c>
      <c r="E27" s="30" t="s">
        <v>88</v>
      </c>
      <c r="F27" s="28">
        <v>100</v>
      </c>
      <c r="G27" s="28" t="s">
        <v>24</v>
      </c>
      <c r="H27" s="28" t="s">
        <v>25</v>
      </c>
      <c r="I27" s="28" t="s">
        <v>76</v>
      </c>
      <c r="J27" s="28" t="s">
        <v>86</v>
      </c>
      <c r="K27" s="28"/>
      <c r="L27" s="67" t="s">
        <v>87</v>
      </c>
      <c r="M27" s="62">
        <v>2020.4</v>
      </c>
      <c r="N27" s="62">
        <v>2020.8</v>
      </c>
      <c r="O27" s="28"/>
    </row>
    <row r="28" s="3" customFormat="1" ht="22.5" spans="1:15">
      <c r="A28" s="28">
        <v>22</v>
      </c>
      <c r="B28" s="29" t="s">
        <v>20</v>
      </c>
      <c r="C28" s="28" t="s">
        <v>21</v>
      </c>
      <c r="D28" s="28" t="s">
        <v>22</v>
      </c>
      <c r="E28" s="29" t="s">
        <v>89</v>
      </c>
      <c r="F28" s="28">
        <v>24</v>
      </c>
      <c r="G28" s="28" t="s">
        <v>24</v>
      </c>
      <c r="H28" s="28" t="s">
        <v>25</v>
      </c>
      <c r="I28" s="28" t="s">
        <v>26</v>
      </c>
      <c r="J28" s="28" t="s">
        <v>90</v>
      </c>
      <c r="K28" s="28"/>
      <c r="L28" s="28" t="s">
        <v>28</v>
      </c>
      <c r="M28" s="62">
        <v>2020.4</v>
      </c>
      <c r="N28" s="62">
        <v>2020.11</v>
      </c>
      <c r="O28" s="28"/>
    </row>
    <row r="29" s="3" customFormat="1" ht="22.5" spans="1:15">
      <c r="A29" s="28">
        <v>23</v>
      </c>
      <c r="B29" s="29" t="s">
        <v>20</v>
      </c>
      <c r="C29" s="28" t="s">
        <v>21</v>
      </c>
      <c r="D29" s="28" t="s">
        <v>91</v>
      </c>
      <c r="E29" s="29" t="s">
        <v>92</v>
      </c>
      <c r="F29" s="28">
        <v>15</v>
      </c>
      <c r="G29" s="28" t="s">
        <v>24</v>
      </c>
      <c r="H29" s="28" t="s">
        <v>25</v>
      </c>
      <c r="I29" s="28" t="s">
        <v>34</v>
      </c>
      <c r="J29" s="28" t="s">
        <v>93</v>
      </c>
      <c r="K29" s="28"/>
      <c r="L29" s="63" t="s">
        <v>36</v>
      </c>
      <c r="M29" s="62">
        <v>2020.4</v>
      </c>
      <c r="N29" s="64">
        <v>2020.12</v>
      </c>
      <c r="O29" s="28"/>
    </row>
    <row r="30" s="3" customFormat="1" ht="22.5" spans="1:15">
      <c r="A30" s="28">
        <v>24</v>
      </c>
      <c r="B30" s="29" t="s">
        <v>20</v>
      </c>
      <c r="C30" s="28" t="s">
        <v>21</v>
      </c>
      <c r="D30" s="28" t="s">
        <v>22</v>
      </c>
      <c r="E30" s="29" t="s">
        <v>94</v>
      </c>
      <c r="F30" s="28">
        <v>38</v>
      </c>
      <c r="G30" s="28" t="s">
        <v>24</v>
      </c>
      <c r="H30" s="28" t="s">
        <v>25</v>
      </c>
      <c r="I30" s="28" t="s">
        <v>34</v>
      </c>
      <c r="J30" s="28" t="s">
        <v>95</v>
      </c>
      <c r="K30" s="28"/>
      <c r="L30" s="28" t="s">
        <v>39</v>
      </c>
      <c r="M30" s="62">
        <v>2020.4</v>
      </c>
      <c r="N30" s="62">
        <v>2020.7</v>
      </c>
      <c r="O30" s="28"/>
    </row>
    <row r="31" s="3" customFormat="1" ht="22.5" spans="1:15">
      <c r="A31" s="28">
        <v>25</v>
      </c>
      <c r="B31" s="29" t="s">
        <v>20</v>
      </c>
      <c r="C31" s="28" t="s">
        <v>96</v>
      </c>
      <c r="D31" s="28" t="s">
        <v>22</v>
      </c>
      <c r="E31" s="29" t="s">
        <v>97</v>
      </c>
      <c r="F31" s="31">
        <v>14</v>
      </c>
      <c r="G31" s="28" t="s">
        <v>98</v>
      </c>
      <c r="H31" s="28" t="s">
        <v>25</v>
      </c>
      <c r="I31" s="28" t="s">
        <v>41</v>
      </c>
      <c r="J31" s="28" t="s">
        <v>99</v>
      </c>
      <c r="K31" s="28"/>
      <c r="L31" s="28" t="s">
        <v>100</v>
      </c>
      <c r="M31" s="62">
        <v>2020.4</v>
      </c>
      <c r="N31" s="62">
        <v>2020.5</v>
      </c>
      <c r="O31" s="28"/>
    </row>
    <row r="32" s="3" customFormat="1" ht="22.5" spans="1:15">
      <c r="A32" s="28">
        <v>26</v>
      </c>
      <c r="B32" s="29" t="s">
        <v>20</v>
      </c>
      <c r="C32" s="28" t="s">
        <v>21</v>
      </c>
      <c r="D32" s="28" t="s">
        <v>91</v>
      </c>
      <c r="E32" s="29" t="s">
        <v>101</v>
      </c>
      <c r="F32" s="28">
        <v>10</v>
      </c>
      <c r="G32" s="28" t="s">
        <v>24</v>
      </c>
      <c r="H32" s="28" t="s">
        <v>25</v>
      </c>
      <c r="I32" s="28" t="s">
        <v>41</v>
      </c>
      <c r="J32" s="28" t="s">
        <v>102</v>
      </c>
      <c r="K32" s="28"/>
      <c r="L32" s="28" t="s">
        <v>103</v>
      </c>
      <c r="M32" s="62">
        <v>2020.4</v>
      </c>
      <c r="N32" s="62">
        <v>2020.12</v>
      </c>
      <c r="O32" s="28"/>
    </row>
    <row r="33" s="3" customFormat="1" ht="22.5" spans="1:15">
      <c r="A33" s="28">
        <v>27</v>
      </c>
      <c r="B33" s="29" t="s">
        <v>20</v>
      </c>
      <c r="C33" s="28" t="s">
        <v>21</v>
      </c>
      <c r="D33" s="28" t="s">
        <v>22</v>
      </c>
      <c r="E33" s="29" t="s">
        <v>104</v>
      </c>
      <c r="F33" s="24">
        <v>15</v>
      </c>
      <c r="G33" s="28" t="s">
        <v>24</v>
      </c>
      <c r="H33" s="28" t="s">
        <v>25</v>
      </c>
      <c r="I33" s="28" t="s">
        <v>41</v>
      </c>
      <c r="J33" s="28" t="s">
        <v>105</v>
      </c>
      <c r="K33" s="28"/>
      <c r="L33" s="28" t="s">
        <v>106</v>
      </c>
      <c r="M33" s="62">
        <v>2020.4</v>
      </c>
      <c r="N33" s="62">
        <v>2020.7</v>
      </c>
      <c r="O33" s="28"/>
    </row>
    <row r="34" s="3" customFormat="1" ht="33.75" spans="1:15">
      <c r="A34" s="28">
        <v>28</v>
      </c>
      <c r="B34" s="29" t="s">
        <v>20</v>
      </c>
      <c r="C34" s="28" t="s">
        <v>21</v>
      </c>
      <c r="D34" s="28" t="s">
        <v>22</v>
      </c>
      <c r="E34" s="29" t="s">
        <v>107</v>
      </c>
      <c r="F34" s="28">
        <v>30</v>
      </c>
      <c r="G34" s="28" t="s">
        <v>24</v>
      </c>
      <c r="H34" s="28" t="s">
        <v>25</v>
      </c>
      <c r="I34" s="28" t="s">
        <v>54</v>
      </c>
      <c r="J34" s="28" t="s">
        <v>108</v>
      </c>
      <c r="K34" s="28"/>
      <c r="L34" s="28" t="s">
        <v>56</v>
      </c>
      <c r="M34" s="62">
        <v>2020.4</v>
      </c>
      <c r="N34" s="62">
        <v>2020.9</v>
      </c>
      <c r="O34" s="28"/>
    </row>
    <row r="35" s="3" customFormat="1" ht="22.5" spans="1:15">
      <c r="A35" s="28">
        <v>29</v>
      </c>
      <c r="B35" s="29" t="s">
        <v>20</v>
      </c>
      <c r="C35" s="28" t="s">
        <v>21</v>
      </c>
      <c r="D35" s="28" t="s">
        <v>91</v>
      </c>
      <c r="E35" s="29" t="s">
        <v>109</v>
      </c>
      <c r="F35" s="28">
        <v>10</v>
      </c>
      <c r="G35" s="28" t="s">
        <v>24</v>
      </c>
      <c r="H35" s="28" t="s">
        <v>25</v>
      </c>
      <c r="I35" s="28" t="s">
        <v>54</v>
      </c>
      <c r="J35" s="28" t="s">
        <v>110</v>
      </c>
      <c r="K35" s="28"/>
      <c r="L35" s="28" t="s">
        <v>111</v>
      </c>
      <c r="M35" s="62">
        <v>2020.4</v>
      </c>
      <c r="N35" s="62">
        <v>2020.12</v>
      </c>
      <c r="O35" s="28"/>
    </row>
    <row r="36" s="3" customFormat="1" ht="22.5" spans="1:15">
      <c r="A36" s="28">
        <v>30</v>
      </c>
      <c r="B36" s="29" t="s">
        <v>20</v>
      </c>
      <c r="C36" s="28" t="s">
        <v>21</v>
      </c>
      <c r="D36" s="28" t="s">
        <v>91</v>
      </c>
      <c r="E36" s="29" t="s">
        <v>112</v>
      </c>
      <c r="F36" s="28">
        <v>15</v>
      </c>
      <c r="G36" s="28" t="s">
        <v>24</v>
      </c>
      <c r="H36" s="28" t="s">
        <v>25</v>
      </c>
      <c r="I36" s="28" t="s">
        <v>64</v>
      </c>
      <c r="J36" s="28" t="s">
        <v>113</v>
      </c>
      <c r="K36" s="28"/>
      <c r="L36" s="28" t="s">
        <v>114</v>
      </c>
      <c r="M36" s="62">
        <v>2020.4</v>
      </c>
      <c r="N36" s="62">
        <v>2020.12</v>
      </c>
      <c r="O36" s="28"/>
    </row>
    <row r="37" s="3" customFormat="1" ht="22.5" spans="1:15">
      <c r="A37" s="28">
        <v>31</v>
      </c>
      <c r="B37" s="29" t="s">
        <v>20</v>
      </c>
      <c r="C37" s="28" t="s">
        <v>21</v>
      </c>
      <c r="D37" s="28" t="s">
        <v>91</v>
      </c>
      <c r="E37" s="29" t="s">
        <v>115</v>
      </c>
      <c r="F37" s="28">
        <v>10</v>
      </c>
      <c r="G37" s="28" t="s">
        <v>24</v>
      </c>
      <c r="H37" s="28" t="s">
        <v>25</v>
      </c>
      <c r="I37" s="28" t="s">
        <v>64</v>
      </c>
      <c r="J37" s="28" t="s">
        <v>116</v>
      </c>
      <c r="K37" s="28"/>
      <c r="L37" s="28" t="s">
        <v>114</v>
      </c>
      <c r="M37" s="62">
        <v>2020.4</v>
      </c>
      <c r="N37" s="62">
        <v>2020.12</v>
      </c>
      <c r="O37" s="28"/>
    </row>
    <row r="38" s="3" customFormat="1" ht="22.5" spans="1:15">
      <c r="A38" s="28">
        <v>32</v>
      </c>
      <c r="B38" s="29" t="s">
        <v>20</v>
      </c>
      <c r="C38" s="28" t="s">
        <v>21</v>
      </c>
      <c r="D38" s="28" t="s">
        <v>91</v>
      </c>
      <c r="E38" s="29" t="s">
        <v>117</v>
      </c>
      <c r="F38" s="28">
        <v>15</v>
      </c>
      <c r="G38" s="28" t="s">
        <v>24</v>
      </c>
      <c r="H38" s="28" t="s">
        <v>25</v>
      </c>
      <c r="I38" s="28" t="s">
        <v>64</v>
      </c>
      <c r="J38" s="28" t="s">
        <v>118</v>
      </c>
      <c r="K38" s="28"/>
      <c r="L38" s="28" t="s">
        <v>114</v>
      </c>
      <c r="M38" s="62">
        <v>2020.4</v>
      </c>
      <c r="N38" s="62">
        <v>2020.12</v>
      </c>
      <c r="O38" s="28"/>
    </row>
    <row r="39" s="3" customFormat="1" ht="22.5" spans="1:15">
      <c r="A39" s="28">
        <v>33</v>
      </c>
      <c r="B39" s="29" t="s">
        <v>20</v>
      </c>
      <c r="C39" s="28" t="s">
        <v>21</v>
      </c>
      <c r="D39" s="28" t="s">
        <v>22</v>
      </c>
      <c r="E39" s="29" t="s">
        <v>119</v>
      </c>
      <c r="F39" s="28">
        <v>15</v>
      </c>
      <c r="G39" s="28" t="s">
        <v>24</v>
      </c>
      <c r="H39" s="28" t="s">
        <v>25</v>
      </c>
      <c r="I39" s="28" t="s">
        <v>64</v>
      </c>
      <c r="J39" s="28" t="s">
        <v>120</v>
      </c>
      <c r="K39" s="28"/>
      <c r="L39" s="28" t="s">
        <v>121</v>
      </c>
      <c r="M39" s="62">
        <v>2020.4</v>
      </c>
      <c r="N39" s="62">
        <v>2020.12</v>
      </c>
      <c r="O39" s="28"/>
    </row>
    <row r="40" s="3" customFormat="1" ht="22.5" spans="1:15">
      <c r="A40" s="28">
        <v>34</v>
      </c>
      <c r="B40" s="29" t="s">
        <v>20</v>
      </c>
      <c r="C40" s="28" t="s">
        <v>21</v>
      </c>
      <c r="D40" s="28" t="s">
        <v>22</v>
      </c>
      <c r="E40" s="29" t="s">
        <v>122</v>
      </c>
      <c r="F40" s="28">
        <v>15</v>
      </c>
      <c r="G40" s="28" t="s">
        <v>24</v>
      </c>
      <c r="H40" s="28" t="s">
        <v>25</v>
      </c>
      <c r="I40" s="28" t="s">
        <v>76</v>
      </c>
      <c r="J40" s="28" t="s">
        <v>123</v>
      </c>
      <c r="K40" s="28"/>
      <c r="L40" s="50" t="s">
        <v>124</v>
      </c>
      <c r="M40" s="62">
        <v>2020.4</v>
      </c>
      <c r="N40" s="68" t="s">
        <v>125</v>
      </c>
      <c r="O40" s="28"/>
    </row>
    <row r="41" s="3" customFormat="1" ht="22.5" spans="1:15">
      <c r="A41" s="28">
        <v>35</v>
      </c>
      <c r="B41" s="29" t="s">
        <v>20</v>
      </c>
      <c r="C41" s="28" t="s">
        <v>21</v>
      </c>
      <c r="D41" s="28" t="s">
        <v>91</v>
      </c>
      <c r="E41" s="29" t="s">
        <v>126</v>
      </c>
      <c r="F41" s="28">
        <v>10</v>
      </c>
      <c r="G41" s="28" t="s">
        <v>24</v>
      </c>
      <c r="H41" s="28" t="s">
        <v>25</v>
      </c>
      <c r="I41" s="28" t="s">
        <v>76</v>
      </c>
      <c r="J41" s="28" t="s">
        <v>127</v>
      </c>
      <c r="K41" s="28"/>
      <c r="L41" s="50" t="s">
        <v>128</v>
      </c>
      <c r="M41" s="62">
        <v>2020.4</v>
      </c>
      <c r="N41" s="68" t="s">
        <v>125</v>
      </c>
      <c r="O41" s="28"/>
    </row>
    <row r="42" s="3" customFormat="1" ht="22.5" spans="1:15">
      <c r="A42" s="28">
        <v>36</v>
      </c>
      <c r="B42" s="29" t="s">
        <v>20</v>
      </c>
      <c r="C42" s="28" t="s">
        <v>21</v>
      </c>
      <c r="D42" s="28" t="s">
        <v>22</v>
      </c>
      <c r="E42" s="29" t="s">
        <v>129</v>
      </c>
      <c r="F42" s="28">
        <v>10</v>
      </c>
      <c r="G42" s="28" t="s">
        <v>24</v>
      </c>
      <c r="H42" s="28" t="s">
        <v>25</v>
      </c>
      <c r="I42" s="28" t="s">
        <v>64</v>
      </c>
      <c r="J42" s="28" t="s">
        <v>73</v>
      </c>
      <c r="K42" s="28"/>
      <c r="L42" s="28" t="s">
        <v>130</v>
      </c>
      <c r="M42" s="62">
        <v>2020.4</v>
      </c>
      <c r="N42" s="62">
        <v>2020.8</v>
      </c>
      <c r="O42" s="28"/>
    </row>
    <row r="43" s="3" customFormat="1" ht="22.5" spans="1:15">
      <c r="A43" s="28">
        <v>37</v>
      </c>
      <c r="B43" s="29" t="s">
        <v>20</v>
      </c>
      <c r="C43" s="28" t="s">
        <v>21</v>
      </c>
      <c r="D43" s="28" t="s">
        <v>22</v>
      </c>
      <c r="E43" s="29" t="s">
        <v>131</v>
      </c>
      <c r="F43" s="28">
        <v>26</v>
      </c>
      <c r="G43" s="28" t="s">
        <v>24</v>
      </c>
      <c r="H43" s="28" t="s">
        <v>25</v>
      </c>
      <c r="I43" s="28" t="s">
        <v>64</v>
      </c>
      <c r="J43" s="28" t="s">
        <v>73</v>
      </c>
      <c r="K43" s="28"/>
      <c r="L43" s="28" t="s">
        <v>66</v>
      </c>
      <c r="M43" s="62">
        <v>2020.4</v>
      </c>
      <c r="N43" s="62">
        <v>2020.8</v>
      </c>
      <c r="O43" s="28"/>
    </row>
    <row r="44" s="3" customFormat="1" ht="22.5" spans="1:15">
      <c r="A44" s="28">
        <v>38</v>
      </c>
      <c r="B44" s="29" t="s">
        <v>20</v>
      </c>
      <c r="C44" s="28" t="s">
        <v>21</v>
      </c>
      <c r="D44" s="28" t="s">
        <v>22</v>
      </c>
      <c r="E44" s="29" t="s">
        <v>132</v>
      </c>
      <c r="F44" s="28">
        <v>15</v>
      </c>
      <c r="G44" s="28" t="s">
        <v>24</v>
      </c>
      <c r="H44" s="28" t="s">
        <v>25</v>
      </c>
      <c r="I44" s="28" t="s">
        <v>133</v>
      </c>
      <c r="J44" s="28" t="s">
        <v>134</v>
      </c>
      <c r="K44" s="28"/>
      <c r="L44" s="28" t="s">
        <v>135</v>
      </c>
      <c r="M44" s="62">
        <v>2019.11</v>
      </c>
      <c r="N44" s="62">
        <v>2020.6</v>
      </c>
      <c r="O44" s="28"/>
    </row>
    <row r="45" s="3" customFormat="1" ht="22.5" spans="1:15">
      <c r="A45" s="28">
        <v>39</v>
      </c>
      <c r="B45" s="32" t="s">
        <v>20</v>
      </c>
      <c r="C45" s="33" t="s">
        <v>21</v>
      </c>
      <c r="D45" s="33" t="s">
        <v>22</v>
      </c>
      <c r="E45" s="34" t="s">
        <v>136</v>
      </c>
      <c r="F45" s="33">
        <v>30</v>
      </c>
      <c r="G45" s="33" t="s">
        <v>24</v>
      </c>
      <c r="H45" s="33" t="s">
        <v>25</v>
      </c>
      <c r="I45" s="33" t="s">
        <v>34</v>
      </c>
      <c r="J45" s="33" t="s">
        <v>95</v>
      </c>
      <c r="K45" s="33"/>
      <c r="L45" s="33" t="s">
        <v>135</v>
      </c>
      <c r="M45" s="69">
        <v>2020.4</v>
      </c>
      <c r="N45" s="69">
        <v>2020.7</v>
      </c>
      <c r="O45" s="28"/>
    </row>
    <row r="46" s="4" customFormat="1" ht="24" customHeight="1" spans="1:15">
      <c r="A46" s="35">
        <v>40</v>
      </c>
      <c r="B46" s="36" t="s">
        <v>20</v>
      </c>
      <c r="C46" s="37" t="s">
        <v>21</v>
      </c>
      <c r="D46" s="37" t="s">
        <v>22</v>
      </c>
      <c r="E46" s="38" t="s">
        <v>137</v>
      </c>
      <c r="F46" s="37">
        <v>10</v>
      </c>
      <c r="G46" s="37" t="s">
        <v>24</v>
      </c>
      <c r="H46" s="37" t="s">
        <v>25</v>
      </c>
      <c r="I46" s="37" t="s">
        <v>34</v>
      </c>
      <c r="J46" s="37" t="s">
        <v>35</v>
      </c>
      <c r="K46" s="37"/>
      <c r="L46" s="37" t="s">
        <v>138</v>
      </c>
      <c r="M46" s="70">
        <v>2020.4</v>
      </c>
      <c r="N46" s="70">
        <v>2020.8</v>
      </c>
      <c r="O46" s="35"/>
    </row>
    <row r="47" s="4" customFormat="1" ht="24" customHeight="1" spans="1:15">
      <c r="A47" s="35">
        <v>41</v>
      </c>
      <c r="B47" s="36" t="s">
        <v>20</v>
      </c>
      <c r="C47" s="37" t="s">
        <v>21</v>
      </c>
      <c r="D47" s="37" t="s">
        <v>22</v>
      </c>
      <c r="E47" s="38" t="s">
        <v>139</v>
      </c>
      <c r="F47" s="37">
        <v>12</v>
      </c>
      <c r="G47" s="37" t="s">
        <v>24</v>
      </c>
      <c r="H47" s="37" t="s">
        <v>25</v>
      </c>
      <c r="I47" s="37" t="s">
        <v>41</v>
      </c>
      <c r="J47" s="37" t="s">
        <v>99</v>
      </c>
      <c r="K47" s="37"/>
      <c r="L47" s="37" t="s">
        <v>138</v>
      </c>
      <c r="M47" s="70">
        <v>2020.4</v>
      </c>
      <c r="N47" s="70">
        <v>2020.7</v>
      </c>
      <c r="O47" s="35"/>
    </row>
    <row r="48" s="4" customFormat="1" ht="24" customHeight="1" spans="1:15">
      <c r="A48" s="35">
        <v>42</v>
      </c>
      <c r="B48" s="36" t="s">
        <v>20</v>
      </c>
      <c r="C48" s="37" t="s">
        <v>21</v>
      </c>
      <c r="D48" s="37" t="s">
        <v>22</v>
      </c>
      <c r="E48" s="38" t="s">
        <v>140</v>
      </c>
      <c r="F48" s="37">
        <v>18</v>
      </c>
      <c r="G48" s="37" t="s">
        <v>24</v>
      </c>
      <c r="H48" s="37" t="s">
        <v>25</v>
      </c>
      <c r="I48" s="37" t="s">
        <v>41</v>
      </c>
      <c r="J48" s="37" t="s">
        <v>141</v>
      </c>
      <c r="K48" s="37"/>
      <c r="L48" s="37" t="s">
        <v>142</v>
      </c>
      <c r="M48" s="70">
        <v>2020.4</v>
      </c>
      <c r="N48" s="70">
        <v>2020.8</v>
      </c>
      <c r="O48" s="35"/>
    </row>
    <row r="49" s="4" customFormat="1" ht="24" customHeight="1" spans="1:15">
      <c r="A49" s="35">
        <v>43</v>
      </c>
      <c r="B49" s="36" t="s">
        <v>20</v>
      </c>
      <c r="C49" s="37" t="s">
        <v>143</v>
      </c>
      <c r="D49" s="37" t="s">
        <v>22</v>
      </c>
      <c r="E49" s="38" t="s">
        <v>144</v>
      </c>
      <c r="F49" s="37">
        <v>20</v>
      </c>
      <c r="G49" s="37" t="s">
        <v>98</v>
      </c>
      <c r="H49" s="37" t="s">
        <v>25</v>
      </c>
      <c r="I49" s="37" t="s">
        <v>54</v>
      </c>
      <c r="J49" s="37" t="s">
        <v>145</v>
      </c>
      <c r="K49" s="37"/>
      <c r="L49" s="37" t="s">
        <v>135</v>
      </c>
      <c r="M49" s="70">
        <v>2020.4</v>
      </c>
      <c r="N49" s="70">
        <v>2020.11</v>
      </c>
      <c r="O49" s="35"/>
    </row>
    <row r="50" s="4" customFormat="1" ht="24" customHeight="1" spans="1:15">
      <c r="A50" s="35">
        <v>44</v>
      </c>
      <c r="B50" s="36" t="s">
        <v>20</v>
      </c>
      <c r="C50" s="37" t="s">
        <v>143</v>
      </c>
      <c r="D50" s="37" t="s">
        <v>22</v>
      </c>
      <c r="E50" s="38" t="s">
        <v>146</v>
      </c>
      <c r="F50" s="37">
        <v>20</v>
      </c>
      <c r="G50" s="37" t="s">
        <v>98</v>
      </c>
      <c r="H50" s="37" t="s">
        <v>25</v>
      </c>
      <c r="I50" s="37" t="s">
        <v>64</v>
      </c>
      <c r="J50" s="37" t="s">
        <v>147</v>
      </c>
      <c r="K50" s="37"/>
      <c r="L50" s="37" t="s">
        <v>148</v>
      </c>
      <c r="M50" s="70">
        <v>2020.4</v>
      </c>
      <c r="N50" s="70">
        <v>2020.11</v>
      </c>
      <c r="O50" s="35"/>
    </row>
    <row r="51" s="4" customFormat="1" ht="24" customHeight="1" spans="1:15">
      <c r="A51" s="35">
        <v>45</v>
      </c>
      <c r="B51" s="36" t="s">
        <v>20</v>
      </c>
      <c r="C51" s="37" t="s">
        <v>21</v>
      </c>
      <c r="D51" s="37" t="s">
        <v>22</v>
      </c>
      <c r="E51" s="38" t="s">
        <v>149</v>
      </c>
      <c r="F51" s="37">
        <v>30</v>
      </c>
      <c r="G51" s="37" t="s">
        <v>24</v>
      </c>
      <c r="H51" s="37" t="s">
        <v>25</v>
      </c>
      <c r="I51" s="37" t="s">
        <v>64</v>
      </c>
      <c r="J51" s="37" t="s">
        <v>150</v>
      </c>
      <c r="K51" s="37"/>
      <c r="L51" s="37" t="s">
        <v>151</v>
      </c>
      <c r="M51" s="70">
        <v>2020.4</v>
      </c>
      <c r="N51" s="70">
        <v>2020.12</v>
      </c>
      <c r="O51" s="35"/>
    </row>
    <row r="52" s="4" customFormat="1" ht="24" customHeight="1" spans="1:15">
      <c r="A52" s="35">
        <v>46</v>
      </c>
      <c r="B52" s="36" t="s">
        <v>20</v>
      </c>
      <c r="C52" s="37" t="s">
        <v>21</v>
      </c>
      <c r="D52" s="37" t="s">
        <v>22</v>
      </c>
      <c r="E52" s="38" t="s">
        <v>152</v>
      </c>
      <c r="F52" s="37">
        <v>35</v>
      </c>
      <c r="G52" s="37" t="s">
        <v>24</v>
      </c>
      <c r="H52" s="37" t="s">
        <v>25</v>
      </c>
      <c r="I52" s="37" t="s">
        <v>133</v>
      </c>
      <c r="J52" s="37" t="s">
        <v>153</v>
      </c>
      <c r="K52" s="37"/>
      <c r="L52" s="37" t="s">
        <v>154</v>
      </c>
      <c r="M52" s="70">
        <v>2020.4</v>
      </c>
      <c r="N52" s="71">
        <v>2020.1</v>
      </c>
      <c r="O52" s="35"/>
    </row>
    <row r="53" s="4" customFormat="1" ht="24" customHeight="1" spans="1:15">
      <c r="A53" s="35">
        <v>47</v>
      </c>
      <c r="B53" s="36" t="s">
        <v>20</v>
      </c>
      <c r="C53" s="37" t="s">
        <v>143</v>
      </c>
      <c r="D53" s="37" t="s">
        <v>22</v>
      </c>
      <c r="E53" s="38" t="s">
        <v>155</v>
      </c>
      <c r="F53" s="37">
        <v>12</v>
      </c>
      <c r="G53" s="37" t="s">
        <v>98</v>
      </c>
      <c r="H53" s="37" t="s">
        <v>25</v>
      </c>
      <c r="I53" s="37" t="s">
        <v>41</v>
      </c>
      <c r="J53" s="37" t="s">
        <v>156</v>
      </c>
      <c r="K53" s="37"/>
      <c r="L53" s="37" t="s">
        <v>154</v>
      </c>
      <c r="M53" s="70">
        <v>2020.4</v>
      </c>
      <c r="N53" s="69">
        <v>2020.7</v>
      </c>
      <c r="O53" s="35"/>
    </row>
    <row r="54" s="4" customFormat="1" ht="24" customHeight="1" spans="1:15">
      <c r="A54" s="35">
        <v>48</v>
      </c>
      <c r="B54" s="36" t="s">
        <v>20</v>
      </c>
      <c r="C54" s="37" t="s">
        <v>143</v>
      </c>
      <c r="D54" s="39" t="s">
        <v>22</v>
      </c>
      <c r="E54" s="40" t="s">
        <v>157</v>
      </c>
      <c r="F54" s="41">
        <v>58</v>
      </c>
      <c r="G54" s="37" t="s">
        <v>98</v>
      </c>
      <c r="H54" s="37" t="s">
        <v>25</v>
      </c>
      <c r="I54" s="72" t="s">
        <v>64</v>
      </c>
      <c r="J54" s="72" t="s">
        <v>69</v>
      </c>
      <c r="K54" s="73"/>
      <c r="L54" s="74" t="s">
        <v>148</v>
      </c>
      <c r="M54" s="39">
        <v>2020.4</v>
      </c>
      <c r="N54" s="75">
        <v>2020.12</v>
      </c>
      <c r="O54" s="76"/>
    </row>
    <row r="55" s="4" customFormat="1" ht="24" customHeight="1" spans="1:15">
      <c r="A55" s="35">
        <v>49</v>
      </c>
      <c r="B55" s="36" t="s">
        <v>20</v>
      </c>
      <c r="C55" s="37" t="s">
        <v>143</v>
      </c>
      <c r="D55" s="39" t="s">
        <v>22</v>
      </c>
      <c r="E55" s="42" t="s">
        <v>158</v>
      </c>
      <c r="F55" s="43">
        <v>30</v>
      </c>
      <c r="G55" s="43" t="s">
        <v>98</v>
      </c>
      <c r="H55" s="43" t="s">
        <v>25</v>
      </c>
      <c r="I55" s="43" t="s">
        <v>34</v>
      </c>
      <c r="J55" s="43" t="s">
        <v>95</v>
      </c>
      <c r="K55" s="42"/>
      <c r="L55" s="42" t="s">
        <v>159</v>
      </c>
      <c r="M55" s="77">
        <v>2020.4</v>
      </c>
      <c r="N55" s="78">
        <v>2020.7</v>
      </c>
      <c r="O55" s="79"/>
    </row>
    <row r="56" s="4" customFormat="1" ht="24" customHeight="1" spans="1:15">
      <c r="A56" s="35">
        <v>50</v>
      </c>
      <c r="B56" s="36" t="s">
        <v>20</v>
      </c>
      <c r="C56" s="37" t="s">
        <v>143</v>
      </c>
      <c r="D56" s="39" t="s">
        <v>22</v>
      </c>
      <c r="E56" s="44" t="s">
        <v>160</v>
      </c>
      <c r="F56" s="45">
        <v>30</v>
      </c>
      <c r="G56" s="43" t="s">
        <v>98</v>
      </c>
      <c r="H56" s="43" t="s">
        <v>25</v>
      </c>
      <c r="I56" s="80" t="s">
        <v>64</v>
      </c>
      <c r="J56" s="80" t="s">
        <v>69</v>
      </c>
      <c r="K56" s="81"/>
      <c r="L56" s="81" t="s">
        <v>161</v>
      </c>
      <c r="M56" s="39">
        <v>2020.4</v>
      </c>
      <c r="N56" s="75">
        <v>2020.11</v>
      </c>
      <c r="O56" s="76"/>
    </row>
    <row r="57" s="5" customFormat="1" spans="1:15">
      <c r="A57" s="24"/>
      <c r="B57" s="25" t="s">
        <v>162</v>
      </c>
      <c r="C57" s="24"/>
      <c r="D57" s="24"/>
      <c r="E57" s="26"/>
      <c r="F57" s="27">
        <f>SUM(F58:F64)</f>
        <v>234.3</v>
      </c>
      <c r="G57" s="24"/>
      <c r="H57" s="24"/>
      <c r="I57" s="24"/>
      <c r="J57" s="24"/>
      <c r="K57" s="24"/>
      <c r="L57" s="24"/>
      <c r="M57" s="61"/>
      <c r="N57" s="61"/>
      <c r="O57" s="24"/>
    </row>
    <row r="58" s="1" customFormat="1" ht="27" customHeight="1" spans="1:16">
      <c r="A58" s="46">
        <v>51</v>
      </c>
      <c r="B58" s="29" t="s">
        <v>20</v>
      </c>
      <c r="C58" s="28" t="s">
        <v>44</v>
      </c>
      <c r="D58" s="47" t="s">
        <v>163</v>
      </c>
      <c r="E58" s="29" t="s">
        <v>164</v>
      </c>
      <c r="F58" s="48">
        <v>120</v>
      </c>
      <c r="G58" s="28" t="s">
        <v>46</v>
      </c>
      <c r="H58" s="46" t="s">
        <v>165</v>
      </c>
      <c r="I58" s="21" t="s">
        <v>166</v>
      </c>
      <c r="J58" s="46" t="s">
        <v>167</v>
      </c>
      <c r="K58" s="46"/>
      <c r="L58" s="82" t="s">
        <v>168</v>
      </c>
      <c r="M58" s="83">
        <v>2020.1</v>
      </c>
      <c r="N58" s="83">
        <v>2020.12</v>
      </c>
      <c r="O58" s="84"/>
      <c r="P58" s="1">
        <v>1</v>
      </c>
    </row>
    <row r="59" s="1" customFormat="1" ht="27" customHeight="1" spans="1:16">
      <c r="A59" s="46">
        <v>52</v>
      </c>
      <c r="B59" s="29" t="s">
        <v>20</v>
      </c>
      <c r="C59" s="28" t="s">
        <v>44</v>
      </c>
      <c r="D59" s="47" t="s">
        <v>163</v>
      </c>
      <c r="E59" s="29" t="s">
        <v>169</v>
      </c>
      <c r="F59" s="48">
        <v>30</v>
      </c>
      <c r="G59" s="28" t="s">
        <v>46</v>
      </c>
      <c r="H59" s="46" t="s">
        <v>165</v>
      </c>
      <c r="I59" s="21" t="s">
        <v>166</v>
      </c>
      <c r="J59" s="46" t="s">
        <v>167</v>
      </c>
      <c r="K59" s="46"/>
      <c r="L59" s="82" t="s">
        <v>168</v>
      </c>
      <c r="M59" s="83">
        <v>2020.1</v>
      </c>
      <c r="N59" s="83">
        <v>2020.12</v>
      </c>
      <c r="O59" s="46"/>
      <c r="P59" s="1">
        <v>1</v>
      </c>
    </row>
    <row r="60" s="1" customFormat="1" ht="27" customHeight="1" spans="1:16">
      <c r="A60" s="46">
        <v>53</v>
      </c>
      <c r="B60" s="29" t="s">
        <v>20</v>
      </c>
      <c r="C60" s="28" t="s">
        <v>44</v>
      </c>
      <c r="D60" s="47" t="s">
        <v>163</v>
      </c>
      <c r="E60" s="49" t="s">
        <v>170</v>
      </c>
      <c r="F60" s="48">
        <v>3</v>
      </c>
      <c r="G60" s="28" t="s">
        <v>46</v>
      </c>
      <c r="H60" s="46" t="s">
        <v>165</v>
      </c>
      <c r="I60" s="21" t="s">
        <v>166</v>
      </c>
      <c r="J60" s="46" t="s">
        <v>167</v>
      </c>
      <c r="K60" s="46"/>
      <c r="L60" s="82" t="s">
        <v>168</v>
      </c>
      <c r="M60" s="83">
        <v>2020.1</v>
      </c>
      <c r="N60" s="83">
        <v>2020.12</v>
      </c>
      <c r="O60" s="46"/>
      <c r="P60" s="1">
        <v>1</v>
      </c>
    </row>
    <row r="61" s="1" customFormat="1" ht="28" customHeight="1" spans="1:16">
      <c r="A61" s="46">
        <v>54</v>
      </c>
      <c r="B61" s="29" t="s">
        <v>20</v>
      </c>
      <c r="C61" s="28" t="s">
        <v>44</v>
      </c>
      <c r="D61" s="47" t="s">
        <v>163</v>
      </c>
      <c r="E61" s="49" t="s">
        <v>171</v>
      </c>
      <c r="F61" s="48">
        <v>35</v>
      </c>
      <c r="G61" s="28" t="s">
        <v>46</v>
      </c>
      <c r="H61" s="46" t="s">
        <v>165</v>
      </c>
      <c r="I61" s="21" t="s">
        <v>166</v>
      </c>
      <c r="J61" s="46" t="s">
        <v>167</v>
      </c>
      <c r="K61" s="46"/>
      <c r="L61" s="82" t="s">
        <v>168</v>
      </c>
      <c r="M61" s="83">
        <v>2020.1</v>
      </c>
      <c r="N61" s="83">
        <v>2020.12</v>
      </c>
      <c r="O61" s="46"/>
      <c r="P61" s="1">
        <v>1</v>
      </c>
    </row>
    <row r="62" s="1" customFormat="1" ht="28" customHeight="1" spans="1:16">
      <c r="A62" s="46">
        <v>55</v>
      </c>
      <c r="B62" s="29" t="s">
        <v>20</v>
      </c>
      <c r="C62" s="28" t="s">
        <v>44</v>
      </c>
      <c r="D62" s="47" t="s">
        <v>163</v>
      </c>
      <c r="E62" s="49" t="s">
        <v>172</v>
      </c>
      <c r="F62" s="48">
        <v>28</v>
      </c>
      <c r="G62" s="50" t="s">
        <v>46</v>
      </c>
      <c r="H62" s="46" t="s">
        <v>165</v>
      </c>
      <c r="I62" s="21" t="s">
        <v>166</v>
      </c>
      <c r="J62" s="46" t="s">
        <v>167</v>
      </c>
      <c r="K62" s="46"/>
      <c r="L62" s="82" t="s">
        <v>168</v>
      </c>
      <c r="M62" s="83">
        <v>2020.1</v>
      </c>
      <c r="N62" s="83">
        <v>2020.12</v>
      </c>
      <c r="O62" s="46"/>
      <c r="P62" s="1">
        <v>1</v>
      </c>
    </row>
    <row r="63" s="1" customFormat="1" ht="45" spans="1:16">
      <c r="A63" s="46">
        <v>56</v>
      </c>
      <c r="B63" s="29" t="s">
        <v>20</v>
      </c>
      <c r="C63" s="28" t="s">
        <v>44</v>
      </c>
      <c r="D63" s="47" t="s">
        <v>163</v>
      </c>
      <c r="E63" s="49" t="s">
        <v>173</v>
      </c>
      <c r="F63" s="48">
        <v>2</v>
      </c>
      <c r="G63" s="51" t="s">
        <v>174</v>
      </c>
      <c r="H63" s="46" t="s">
        <v>165</v>
      </c>
      <c r="I63" s="21" t="s">
        <v>166</v>
      </c>
      <c r="J63" s="46" t="s">
        <v>167</v>
      </c>
      <c r="K63" s="46"/>
      <c r="L63" s="82" t="s">
        <v>168</v>
      </c>
      <c r="M63" s="83">
        <v>2020.1</v>
      </c>
      <c r="N63" s="83">
        <v>2020.12</v>
      </c>
      <c r="O63" s="46"/>
      <c r="P63" s="1">
        <v>1</v>
      </c>
    </row>
    <row r="64" s="3" customFormat="1" ht="30" customHeight="1" spans="1:15">
      <c r="A64" s="46">
        <v>57</v>
      </c>
      <c r="B64" s="29" t="s">
        <v>20</v>
      </c>
      <c r="C64" s="50" t="s">
        <v>143</v>
      </c>
      <c r="D64" s="47" t="s">
        <v>163</v>
      </c>
      <c r="E64" s="52" t="s">
        <v>175</v>
      </c>
      <c r="F64" s="50">
        <v>16.3</v>
      </c>
      <c r="G64" s="50" t="s">
        <v>98</v>
      </c>
      <c r="H64" s="46" t="s">
        <v>165</v>
      </c>
      <c r="I64" s="21" t="s">
        <v>166</v>
      </c>
      <c r="J64" s="46" t="s">
        <v>167</v>
      </c>
      <c r="K64" s="50"/>
      <c r="L64" s="82" t="s">
        <v>168</v>
      </c>
      <c r="M64" s="83">
        <v>2020.1</v>
      </c>
      <c r="N64" s="83">
        <v>2020.12</v>
      </c>
      <c r="O64" s="50"/>
    </row>
    <row r="65" s="5" customFormat="1" spans="1:15">
      <c r="A65" s="85"/>
      <c r="B65" s="86" t="s">
        <v>176</v>
      </c>
      <c r="C65" s="51"/>
      <c r="D65" s="51"/>
      <c r="E65" s="87"/>
      <c r="F65" s="88">
        <f>SUM(F66:F68)</f>
        <v>344.64</v>
      </c>
      <c r="G65" s="51"/>
      <c r="H65" s="51"/>
      <c r="I65" s="51"/>
      <c r="J65" s="51"/>
      <c r="K65" s="51"/>
      <c r="L65" s="51"/>
      <c r="M65" s="95"/>
      <c r="N65" s="95"/>
      <c r="O65" s="51"/>
    </row>
    <row r="66" s="3" customFormat="1" ht="32" customHeight="1" spans="1:15">
      <c r="A66" s="46">
        <v>58</v>
      </c>
      <c r="B66" s="29" t="s">
        <v>20</v>
      </c>
      <c r="C66" s="50" t="s">
        <v>143</v>
      </c>
      <c r="D66" s="50" t="s">
        <v>91</v>
      </c>
      <c r="E66" s="52" t="s">
        <v>177</v>
      </c>
      <c r="F66" s="50">
        <v>121.105</v>
      </c>
      <c r="G66" s="50" t="s">
        <v>98</v>
      </c>
      <c r="H66" s="50" t="s">
        <v>178</v>
      </c>
      <c r="I66" s="21" t="s">
        <v>166</v>
      </c>
      <c r="J66" s="46" t="s">
        <v>167</v>
      </c>
      <c r="K66" s="50"/>
      <c r="L66" s="50" t="s">
        <v>179</v>
      </c>
      <c r="M66" s="60">
        <v>2020.2</v>
      </c>
      <c r="N66" s="60">
        <v>2020.12</v>
      </c>
      <c r="O66" s="50"/>
    </row>
    <row r="67" s="3" customFormat="1" ht="32" customHeight="1" spans="1:15">
      <c r="A67" s="46">
        <v>59</v>
      </c>
      <c r="B67" s="29" t="s">
        <v>20</v>
      </c>
      <c r="C67" s="50"/>
      <c r="D67" s="50" t="s">
        <v>91</v>
      </c>
      <c r="E67" s="52" t="s">
        <v>180</v>
      </c>
      <c r="F67" s="50">
        <v>109.535</v>
      </c>
      <c r="G67" s="51" t="s">
        <v>181</v>
      </c>
      <c r="H67" s="50" t="s">
        <v>178</v>
      </c>
      <c r="I67" s="21" t="s">
        <v>166</v>
      </c>
      <c r="J67" s="46" t="s">
        <v>167</v>
      </c>
      <c r="K67" s="50"/>
      <c r="L67" s="50" t="s">
        <v>179</v>
      </c>
      <c r="M67" s="60">
        <v>2020.2</v>
      </c>
      <c r="N67" s="60">
        <v>2020.12</v>
      </c>
      <c r="O67" s="50"/>
    </row>
    <row r="68" s="3" customFormat="1" ht="45" spans="1:15">
      <c r="A68" s="46">
        <v>60</v>
      </c>
      <c r="B68" s="29" t="s">
        <v>20</v>
      </c>
      <c r="C68" s="28" t="s">
        <v>182</v>
      </c>
      <c r="D68" s="50" t="s">
        <v>91</v>
      </c>
      <c r="E68" s="89" t="s">
        <v>183</v>
      </c>
      <c r="F68" s="50">
        <v>114</v>
      </c>
      <c r="G68" s="51" t="s">
        <v>184</v>
      </c>
      <c r="H68" s="50" t="s">
        <v>25</v>
      </c>
      <c r="I68" s="21" t="s">
        <v>166</v>
      </c>
      <c r="J68" s="46" t="s">
        <v>167</v>
      </c>
      <c r="K68" s="50"/>
      <c r="L68" s="50" t="s">
        <v>179</v>
      </c>
      <c r="M68" s="60">
        <v>2020.4</v>
      </c>
      <c r="N68" s="60">
        <v>2020.12</v>
      </c>
      <c r="O68" s="50"/>
    </row>
    <row r="69" s="6" customFormat="1" spans="1:15">
      <c r="A69" s="85"/>
      <c r="B69" s="86" t="s">
        <v>185</v>
      </c>
      <c r="C69" s="90"/>
      <c r="D69" s="51"/>
      <c r="E69" s="87"/>
      <c r="F69" s="88">
        <v>2.541</v>
      </c>
      <c r="G69" s="51"/>
      <c r="H69" s="51"/>
      <c r="I69" s="51"/>
      <c r="J69" s="51"/>
      <c r="K69" s="51"/>
      <c r="L69" s="51"/>
      <c r="M69" s="96"/>
      <c r="N69" s="95"/>
      <c r="O69" s="51"/>
    </row>
    <row r="70" s="3" customFormat="1" ht="22.5" spans="1:15">
      <c r="A70" s="46">
        <v>61</v>
      </c>
      <c r="B70" s="29" t="s">
        <v>20</v>
      </c>
      <c r="C70" s="50" t="s">
        <v>143</v>
      </c>
      <c r="D70" s="50" t="s">
        <v>91</v>
      </c>
      <c r="E70" s="52" t="s">
        <v>186</v>
      </c>
      <c r="F70" s="50">
        <v>83.88</v>
      </c>
      <c r="G70" s="50" t="s">
        <v>98</v>
      </c>
      <c r="H70" s="50" t="s">
        <v>187</v>
      </c>
      <c r="I70" s="21" t="s">
        <v>166</v>
      </c>
      <c r="J70" s="46" t="s">
        <v>167</v>
      </c>
      <c r="K70" s="50"/>
      <c r="L70" s="50" t="s">
        <v>188</v>
      </c>
      <c r="M70" s="62">
        <v>2020.4</v>
      </c>
      <c r="N70" s="60">
        <v>2020.12</v>
      </c>
      <c r="O70" s="97" t="s">
        <v>189</v>
      </c>
    </row>
    <row r="71" s="3" customFormat="1" ht="22.5" spans="1:15">
      <c r="A71" s="46">
        <v>62</v>
      </c>
      <c r="B71" s="29" t="s">
        <v>20</v>
      </c>
      <c r="C71" s="50" t="s">
        <v>143</v>
      </c>
      <c r="D71" s="50"/>
      <c r="E71" s="52" t="s">
        <v>190</v>
      </c>
      <c r="F71" s="50">
        <v>18.64</v>
      </c>
      <c r="G71" s="50" t="s">
        <v>98</v>
      </c>
      <c r="H71" s="50" t="s">
        <v>187</v>
      </c>
      <c r="I71" s="21" t="s">
        <v>166</v>
      </c>
      <c r="J71" s="46" t="s">
        <v>167</v>
      </c>
      <c r="K71" s="50"/>
      <c r="L71" s="50" t="s">
        <v>188</v>
      </c>
      <c r="M71" s="60">
        <v>2020.2</v>
      </c>
      <c r="N71" s="60">
        <v>2020.12</v>
      </c>
      <c r="O71" s="98"/>
    </row>
    <row r="72" s="6" customFormat="1" spans="1:15">
      <c r="A72" s="85"/>
      <c r="B72" s="86" t="s">
        <v>191</v>
      </c>
      <c r="C72" s="51"/>
      <c r="D72" s="51"/>
      <c r="E72" s="87"/>
      <c r="F72" s="88">
        <f>SUM(F73:F74)</f>
        <v>72.8</v>
      </c>
      <c r="G72" s="51"/>
      <c r="H72" s="51"/>
      <c r="I72" s="51"/>
      <c r="J72" s="51"/>
      <c r="K72" s="51"/>
      <c r="L72" s="51"/>
      <c r="M72" s="96"/>
      <c r="N72" s="95"/>
      <c r="O72" s="51"/>
    </row>
    <row r="73" s="3" customFormat="1" ht="33.75" spans="1:15">
      <c r="A73" s="46">
        <v>63</v>
      </c>
      <c r="B73" s="29" t="s">
        <v>20</v>
      </c>
      <c r="C73" s="50" t="s">
        <v>143</v>
      </c>
      <c r="D73" s="50" t="s">
        <v>91</v>
      </c>
      <c r="E73" s="52" t="s">
        <v>192</v>
      </c>
      <c r="F73" s="50">
        <v>22.8</v>
      </c>
      <c r="G73" s="50" t="s">
        <v>98</v>
      </c>
      <c r="H73" s="50" t="s">
        <v>193</v>
      </c>
      <c r="I73" s="21" t="s">
        <v>166</v>
      </c>
      <c r="J73" s="46" t="s">
        <v>167</v>
      </c>
      <c r="K73" s="50"/>
      <c r="L73" s="50" t="s">
        <v>194</v>
      </c>
      <c r="M73" s="62">
        <v>2020.4</v>
      </c>
      <c r="N73" s="62">
        <v>2020.6</v>
      </c>
      <c r="O73" s="50"/>
    </row>
    <row r="74" s="3" customFormat="1" ht="22.5" spans="1:15">
      <c r="A74" s="46">
        <v>64</v>
      </c>
      <c r="B74" s="29" t="s">
        <v>20</v>
      </c>
      <c r="C74" s="50"/>
      <c r="D74" s="50" t="s">
        <v>91</v>
      </c>
      <c r="E74" s="52" t="s">
        <v>195</v>
      </c>
      <c r="F74" s="50">
        <v>50</v>
      </c>
      <c r="G74" s="51" t="s">
        <v>181</v>
      </c>
      <c r="H74" s="50" t="s">
        <v>196</v>
      </c>
      <c r="I74" s="21" t="s">
        <v>197</v>
      </c>
      <c r="J74" s="46" t="s">
        <v>198</v>
      </c>
      <c r="K74" s="50"/>
      <c r="L74" s="50" t="s">
        <v>199</v>
      </c>
      <c r="M74" s="62">
        <v>2020.4</v>
      </c>
      <c r="N74" s="60">
        <v>2020.12</v>
      </c>
      <c r="O74" s="50"/>
    </row>
    <row r="75" s="5" customFormat="1" spans="1:15">
      <c r="A75" s="85"/>
      <c r="B75" s="86" t="s">
        <v>200</v>
      </c>
      <c r="C75" s="51"/>
      <c r="D75" s="51"/>
      <c r="E75" s="87"/>
      <c r="F75" s="88">
        <f>SUM(F76:F81)</f>
        <v>49.92</v>
      </c>
      <c r="G75" s="51"/>
      <c r="H75" s="51"/>
      <c r="I75" s="51"/>
      <c r="J75" s="51"/>
      <c r="K75" s="51"/>
      <c r="L75" s="51"/>
      <c r="M75" s="95"/>
      <c r="N75" s="95"/>
      <c r="O75" s="51"/>
    </row>
    <row r="76" s="3" customFormat="1" ht="33" customHeight="1" spans="1:15">
      <c r="A76" s="46">
        <v>65</v>
      </c>
      <c r="B76" s="29" t="s">
        <v>20</v>
      </c>
      <c r="C76" s="50" t="s">
        <v>143</v>
      </c>
      <c r="D76" s="50" t="s">
        <v>91</v>
      </c>
      <c r="E76" s="52" t="s">
        <v>201</v>
      </c>
      <c r="F76" s="50">
        <v>11.16</v>
      </c>
      <c r="G76" s="50" t="s">
        <v>98</v>
      </c>
      <c r="H76" s="50" t="s">
        <v>202</v>
      </c>
      <c r="I76" s="21" t="s">
        <v>197</v>
      </c>
      <c r="J76" s="46" t="s">
        <v>198</v>
      </c>
      <c r="K76" s="50" t="s">
        <v>203</v>
      </c>
      <c r="L76" s="82" t="s">
        <v>204</v>
      </c>
      <c r="M76" s="83">
        <v>2020.1</v>
      </c>
      <c r="N76" s="83">
        <v>2020.12</v>
      </c>
      <c r="O76" s="50"/>
    </row>
    <row r="77" s="1" customFormat="1" ht="33" customHeight="1" spans="1:15">
      <c r="A77" s="46">
        <v>66</v>
      </c>
      <c r="B77" s="29" t="s">
        <v>20</v>
      </c>
      <c r="C77" s="50" t="s">
        <v>143</v>
      </c>
      <c r="D77" s="47" t="s">
        <v>91</v>
      </c>
      <c r="E77" s="29" t="s">
        <v>205</v>
      </c>
      <c r="F77" s="84">
        <v>15</v>
      </c>
      <c r="G77" s="50" t="s">
        <v>98</v>
      </c>
      <c r="H77" s="50" t="s">
        <v>202</v>
      </c>
      <c r="I77" s="21" t="s">
        <v>197</v>
      </c>
      <c r="J77" s="46" t="s">
        <v>198</v>
      </c>
      <c r="K77" s="99" t="s">
        <v>206</v>
      </c>
      <c r="L77" s="82" t="s">
        <v>204</v>
      </c>
      <c r="M77" s="83">
        <v>2020.1</v>
      </c>
      <c r="N77" s="83">
        <v>2020.12</v>
      </c>
      <c r="O77" s="84"/>
    </row>
    <row r="78" s="1" customFormat="1" ht="33" customHeight="1" spans="1:15">
      <c r="A78" s="46">
        <v>67</v>
      </c>
      <c r="B78" s="29" t="s">
        <v>20</v>
      </c>
      <c r="C78" s="50" t="s">
        <v>143</v>
      </c>
      <c r="D78" s="47" t="s">
        <v>91</v>
      </c>
      <c r="E78" s="49" t="s">
        <v>207</v>
      </c>
      <c r="F78" s="46">
        <v>8.64</v>
      </c>
      <c r="G78" s="50" t="s">
        <v>98</v>
      </c>
      <c r="H78" s="50" t="s">
        <v>202</v>
      </c>
      <c r="I78" s="21" t="s">
        <v>197</v>
      </c>
      <c r="J78" s="46" t="s">
        <v>198</v>
      </c>
      <c r="K78" s="46" t="s">
        <v>208</v>
      </c>
      <c r="L78" s="82" t="s">
        <v>204</v>
      </c>
      <c r="M78" s="83">
        <v>2020.1</v>
      </c>
      <c r="N78" s="83">
        <v>2020.12</v>
      </c>
      <c r="O78" s="46"/>
    </row>
    <row r="79" s="1" customFormat="1" ht="33" customHeight="1" spans="1:15">
      <c r="A79" s="46">
        <v>68</v>
      </c>
      <c r="B79" s="29" t="s">
        <v>20</v>
      </c>
      <c r="C79" s="50" t="s">
        <v>143</v>
      </c>
      <c r="D79" s="47" t="s">
        <v>91</v>
      </c>
      <c r="E79" s="49" t="s">
        <v>209</v>
      </c>
      <c r="F79" s="46">
        <v>2.88</v>
      </c>
      <c r="G79" s="50" t="s">
        <v>98</v>
      </c>
      <c r="H79" s="50" t="s">
        <v>202</v>
      </c>
      <c r="I79" s="21" t="s">
        <v>197</v>
      </c>
      <c r="J79" s="46" t="s">
        <v>198</v>
      </c>
      <c r="K79" s="46" t="s">
        <v>208</v>
      </c>
      <c r="L79" s="82" t="s">
        <v>210</v>
      </c>
      <c r="M79" s="83">
        <v>2020.1</v>
      </c>
      <c r="N79" s="83">
        <v>2020.12</v>
      </c>
      <c r="O79" s="46"/>
    </row>
    <row r="80" s="3" customFormat="1" ht="33" customHeight="1" spans="1:15">
      <c r="A80" s="46">
        <v>69</v>
      </c>
      <c r="B80" s="29" t="s">
        <v>20</v>
      </c>
      <c r="C80" s="50" t="s">
        <v>143</v>
      </c>
      <c r="D80" s="47" t="s">
        <v>91</v>
      </c>
      <c r="E80" s="49" t="s">
        <v>211</v>
      </c>
      <c r="F80" s="50">
        <v>1.08</v>
      </c>
      <c r="G80" s="50" t="s">
        <v>98</v>
      </c>
      <c r="H80" s="50" t="s">
        <v>202</v>
      </c>
      <c r="I80" s="21" t="s">
        <v>197</v>
      </c>
      <c r="J80" s="46" t="s">
        <v>198</v>
      </c>
      <c r="K80" s="46" t="s">
        <v>208</v>
      </c>
      <c r="L80" s="82" t="s">
        <v>210</v>
      </c>
      <c r="M80" s="83">
        <v>2020.1</v>
      </c>
      <c r="N80" s="83">
        <v>2020.12</v>
      </c>
      <c r="O80" s="50"/>
    </row>
    <row r="81" s="3" customFormat="1" ht="33" customHeight="1" spans="1:15">
      <c r="A81" s="46">
        <v>70</v>
      </c>
      <c r="B81" s="29" t="s">
        <v>20</v>
      </c>
      <c r="C81" s="50" t="s">
        <v>143</v>
      </c>
      <c r="D81" s="47" t="s">
        <v>91</v>
      </c>
      <c r="E81" s="49" t="s">
        <v>212</v>
      </c>
      <c r="F81" s="50">
        <v>11.16</v>
      </c>
      <c r="G81" s="50" t="s">
        <v>98</v>
      </c>
      <c r="H81" s="50" t="s">
        <v>202</v>
      </c>
      <c r="I81" s="21" t="s">
        <v>197</v>
      </c>
      <c r="J81" s="46" t="s">
        <v>198</v>
      </c>
      <c r="K81" s="46" t="s">
        <v>208</v>
      </c>
      <c r="L81" s="82" t="s">
        <v>210</v>
      </c>
      <c r="M81" s="83">
        <v>2020.1</v>
      </c>
      <c r="N81" s="83">
        <v>2020.12</v>
      </c>
      <c r="O81" s="50"/>
    </row>
    <row r="82" s="5" customFormat="1" spans="1:15">
      <c r="A82" s="85"/>
      <c r="B82" s="86" t="s">
        <v>213</v>
      </c>
      <c r="C82" s="90"/>
      <c r="D82" s="51"/>
      <c r="E82" s="91"/>
      <c r="F82" s="88">
        <f>SUM(F83:F86)</f>
        <v>607.04</v>
      </c>
      <c r="G82" s="51"/>
      <c r="H82" s="51"/>
      <c r="I82" s="100"/>
      <c r="J82" s="85"/>
      <c r="K82" s="51"/>
      <c r="L82" s="101"/>
      <c r="M82" s="96"/>
      <c r="N82" s="96"/>
      <c r="O82" s="51"/>
    </row>
    <row r="83" s="3" customFormat="1" ht="56.25" spans="1:15">
      <c r="A83" s="46">
        <v>71</v>
      </c>
      <c r="B83" s="29" t="s">
        <v>20</v>
      </c>
      <c r="C83" s="50" t="s">
        <v>143</v>
      </c>
      <c r="D83" s="47" t="s">
        <v>91</v>
      </c>
      <c r="E83" s="49" t="s">
        <v>214</v>
      </c>
      <c r="F83" s="50">
        <v>40</v>
      </c>
      <c r="G83" s="50" t="s">
        <v>98</v>
      </c>
      <c r="H83" s="50" t="s">
        <v>215</v>
      </c>
      <c r="I83" s="21" t="s">
        <v>166</v>
      </c>
      <c r="J83" s="46" t="s">
        <v>167</v>
      </c>
      <c r="K83" s="50" t="s">
        <v>216</v>
      </c>
      <c r="L83" s="82" t="s">
        <v>217</v>
      </c>
      <c r="M83" s="83" t="s">
        <v>218</v>
      </c>
      <c r="N83" s="83"/>
      <c r="O83" s="50" t="s">
        <v>219</v>
      </c>
    </row>
    <row r="84" s="3" customFormat="1" ht="33.75" spans="1:15">
      <c r="A84" s="46">
        <v>72</v>
      </c>
      <c r="B84" s="29" t="s">
        <v>20</v>
      </c>
      <c r="C84" s="92" t="s">
        <v>143</v>
      </c>
      <c r="D84" s="47" t="s">
        <v>91</v>
      </c>
      <c r="E84" s="49" t="s">
        <v>220</v>
      </c>
      <c r="F84" s="50">
        <v>536.54</v>
      </c>
      <c r="G84" s="50" t="s">
        <v>98</v>
      </c>
      <c r="H84" s="50" t="s">
        <v>215</v>
      </c>
      <c r="I84" s="21" t="s">
        <v>166</v>
      </c>
      <c r="J84" s="46" t="s">
        <v>167</v>
      </c>
      <c r="K84" s="50" t="s">
        <v>221</v>
      </c>
      <c r="L84" s="82" t="s">
        <v>222</v>
      </c>
      <c r="M84" s="83">
        <v>2020.1</v>
      </c>
      <c r="N84" s="83">
        <v>2020.12</v>
      </c>
      <c r="O84" s="50"/>
    </row>
    <row r="85" s="3" customFormat="1" ht="33.75" spans="1:15">
      <c r="A85" s="46">
        <v>73</v>
      </c>
      <c r="B85" s="29" t="s">
        <v>20</v>
      </c>
      <c r="C85" s="92" t="s">
        <v>143</v>
      </c>
      <c r="D85" s="47" t="s">
        <v>91</v>
      </c>
      <c r="E85" s="49" t="s">
        <v>223</v>
      </c>
      <c r="F85" s="50">
        <v>27.5</v>
      </c>
      <c r="G85" s="50" t="s">
        <v>98</v>
      </c>
      <c r="H85" s="50" t="s">
        <v>215</v>
      </c>
      <c r="I85" s="21" t="s">
        <v>166</v>
      </c>
      <c r="J85" s="46" t="s">
        <v>167</v>
      </c>
      <c r="K85" s="50" t="s">
        <v>224</v>
      </c>
      <c r="L85" s="82" t="s">
        <v>225</v>
      </c>
      <c r="M85" s="62">
        <v>2020.4</v>
      </c>
      <c r="N85" s="60">
        <v>2020.12</v>
      </c>
      <c r="O85" s="50"/>
    </row>
    <row r="86" s="3" customFormat="1" ht="56.25" spans="1:15">
      <c r="A86" s="46">
        <v>74</v>
      </c>
      <c r="B86" s="29" t="s">
        <v>20</v>
      </c>
      <c r="C86" s="92" t="s">
        <v>143</v>
      </c>
      <c r="D86" s="47" t="s">
        <v>91</v>
      </c>
      <c r="E86" s="49" t="s">
        <v>226</v>
      </c>
      <c r="F86" s="50">
        <v>3</v>
      </c>
      <c r="G86" s="50" t="s">
        <v>98</v>
      </c>
      <c r="H86" s="50" t="s">
        <v>215</v>
      </c>
      <c r="I86" s="21" t="s">
        <v>166</v>
      </c>
      <c r="J86" s="46" t="s">
        <v>167</v>
      </c>
      <c r="K86" s="50" t="s">
        <v>227</v>
      </c>
      <c r="L86" s="82" t="s">
        <v>228</v>
      </c>
      <c r="M86" s="62">
        <v>2020.4</v>
      </c>
      <c r="N86" s="60">
        <v>2020.12</v>
      </c>
      <c r="O86" s="50"/>
    </row>
    <row r="87" s="5" customFormat="1" spans="1:15">
      <c r="A87" s="85"/>
      <c r="B87" s="86" t="s">
        <v>229</v>
      </c>
      <c r="C87" s="90"/>
      <c r="D87" s="51"/>
      <c r="E87" s="91"/>
      <c r="F87" s="88">
        <f>SUM(F88:F94)</f>
        <v>3186.88</v>
      </c>
      <c r="G87" s="51"/>
      <c r="H87" s="51"/>
      <c r="I87" s="100"/>
      <c r="J87" s="85"/>
      <c r="K87" s="51"/>
      <c r="L87" s="101"/>
      <c r="M87" s="96"/>
      <c r="N87" s="96"/>
      <c r="O87" s="51"/>
    </row>
    <row r="88" s="5" customFormat="1" ht="29" customHeight="1" spans="1:15">
      <c r="A88" s="46">
        <v>75</v>
      </c>
      <c r="B88" s="29" t="s">
        <v>20</v>
      </c>
      <c r="C88" s="92"/>
      <c r="D88" s="47" t="s">
        <v>91</v>
      </c>
      <c r="E88" s="49" t="s">
        <v>230</v>
      </c>
      <c r="F88" s="93">
        <v>2272</v>
      </c>
      <c r="G88" s="51" t="s">
        <v>181</v>
      </c>
      <c r="H88" s="50" t="s">
        <v>231</v>
      </c>
      <c r="I88" s="21" t="s">
        <v>166</v>
      </c>
      <c r="J88" s="46" t="s">
        <v>167</v>
      </c>
      <c r="K88" s="50" t="s">
        <v>232</v>
      </c>
      <c r="L88" s="82" t="s">
        <v>233</v>
      </c>
      <c r="M88" s="83">
        <v>2020.1</v>
      </c>
      <c r="N88" s="83">
        <v>2020.12</v>
      </c>
      <c r="O88" s="51"/>
    </row>
    <row r="89" s="5" customFormat="1" ht="29" customHeight="1" spans="1:15">
      <c r="A89" s="46">
        <v>76</v>
      </c>
      <c r="B89" s="29" t="s">
        <v>20</v>
      </c>
      <c r="C89" s="92"/>
      <c r="D89" s="47" t="s">
        <v>91</v>
      </c>
      <c r="E89" s="94" t="s">
        <v>234</v>
      </c>
      <c r="F89" s="93">
        <v>114</v>
      </c>
      <c r="G89" s="51" t="s">
        <v>181</v>
      </c>
      <c r="H89" s="50" t="s">
        <v>231</v>
      </c>
      <c r="I89" s="21" t="s">
        <v>166</v>
      </c>
      <c r="J89" s="46" t="s">
        <v>167</v>
      </c>
      <c r="K89" s="50" t="s">
        <v>235</v>
      </c>
      <c r="L89" s="82" t="s">
        <v>233</v>
      </c>
      <c r="M89" s="83">
        <v>2020.1</v>
      </c>
      <c r="N89" s="83">
        <v>2020.12</v>
      </c>
      <c r="O89" s="51"/>
    </row>
    <row r="90" s="5" customFormat="1" ht="29" customHeight="1" spans="1:15">
      <c r="A90" s="46">
        <v>77</v>
      </c>
      <c r="B90" s="29" t="s">
        <v>20</v>
      </c>
      <c r="C90" s="92"/>
      <c r="D90" s="47" t="s">
        <v>91</v>
      </c>
      <c r="E90" s="49" t="s">
        <v>236</v>
      </c>
      <c r="F90" s="93">
        <v>212</v>
      </c>
      <c r="G90" s="51" t="s">
        <v>181</v>
      </c>
      <c r="H90" s="50" t="s">
        <v>231</v>
      </c>
      <c r="I90" s="21" t="s">
        <v>166</v>
      </c>
      <c r="J90" s="46" t="s">
        <v>167</v>
      </c>
      <c r="K90" s="50" t="s">
        <v>237</v>
      </c>
      <c r="L90" s="82" t="s">
        <v>238</v>
      </c>
      <c r="M90" s="62">
        <v>2020.4</v>
      </c>
      <c r="N90" s="60">
        <v>2020.11</v>
      </c>
      <c r="O90" s="51"/>
    </row>
    <row r="91" s="3" customFormat="1" ht="29" customHeight="1" spans="1:15">
      <c r="A91" s="46">
        <v>78</v>
      </c>
      <c r="B91" s="29" t="s">
        <v>20</v>
      </c>
      <c r="C91" s="92" t="s">
        <v>143</v>
      </c>
      <c r="D91" s="47" t="s">
        <v>91</v>
      </c>
      <c r="E91" s="49" t="s">
        <v>239</v>
      </c>
      <c r="F91" s="50">
        <v>56.31</v>
      </c>
      <c r="G91" s="50" t="s">
        <v>98</v>
      </c>
      <c r="H91" s="50" t="s">
        <v>240</v>
      </c>
      <c r="I91" s="21" t="s">
        <v>166</v>
      </c>
      <c r="J91" s="46" t="s">
        <v>167</v>
      </c>
      <c r="K91" s="50"/>
      <c r="L91" s="82" t="s">
        <v>241</v>
      </c>
      <c r="M91" s="83">
        <v>2020.1</v>
      </c>
      <c r="N91" s="83">
        <v>2020.12</v>
      </c>
      <c r="O91" s="50"/>
    </row>
    <row r="92" s="3" customFormat="1" ht="29" customHeight="1" spans="1:15">
      <c r="A92" s="46">
        <v>79</v>
      </c>
      <c r="B92" s="29" t="s">
        <v>20</v>
      </c>
      <c r="C92" s="92" t="s">
        <v>143</v>
      </c>
      <c r="D92" s="47" t="s">
        <v>91</v>
      </c>
      <c r="E92" s="49" t="s">
        <v>242</v>
      </c>
      <c r="F92" s="50">
        <v>11.33</v>
      </c>
      <c r="G92" s="50" t="s">
        <v>98</v>
      </c>
      <c r="H92" s="50" t="s">
        <v>243</v>
      </c>
      <c r="I92" s="21" t="s">
        <v>166</v>
      </c>
      <c r="J92" s="46" t="s">
        <v>167</v>
      </c>
      <c r="K92" s="50" t="s">
        <v>244</v>
      </c>
      <c r="L92" s="82" t="s">
        <v>245</v>
      </c>
      <c r="M92" s="83">
        <v>2020.1</v>
      </c>
      <c r="N92" s="83">
        <v>2020.12</v>
      </c>
      <c r="O92" s="50"/>
    </row>
    <row r="93" s="3" customFormat="1" ht="29" customHeight="1" spans="1:15">
      <c r="A93" s="46">
        <v>80</v>
      </c>
      <c r="B93" s="29" t="s">
        <v>20</v>
      </c>
      <c r="C93" s="92" t="s">
        <v>143</v>
      </c>
      <c r="D93" s="47" t="s">
        <v>91</v>
      </c>
      <c r="E93" s="49" t="s">
        <v>246</v>
      </c>
      <c r="F93" s="50">
        <v>298.24</v>
      </c>
      <c r="G93" s="50" t="s">
        <v>98</v>
      </c>
      <c r="H93" s="50" t="s">
        <v>243</v>
      </c>
      <c r="I93" s="21" t="s">
        <v>166</v>
      </c>
      <c r="J93" s="46" t="s">
        <v>167</v>
      </c>
      <c r="K93" s="50" t="s">
        <v>247</v>
      </c>
      <c r="L93" s="82" t="s">
        <v>245</v>
      </c>
      <c r="M93" s="83">
        <v>2020.1</v>
      </c>
      <c r="N93" s="83">
        <v>2020.12</v>
      </c>
      <c r="O93" s="50"/>
    </row>
    <row r="94" s="3" customFormat="1" ht="29" customHeight="1" spans="1:15">
      <c r="A94" s="46">
        <v>81</v>
      </c>
      <c r="B94" s="29" t="s">
        <v>20</v>
      </c>
      <c r="C94" s="92" t="s">
        <v>143</v>
      </c>
      <c r="D94" s="47" t="s">
        <v>91</v>
      </c>
      <c r="E94" s="49" t="s">
        <v>248</v>
      </c>
      <c r="F94" s="50">
        <v>223</v>
      </c>
      <c r="G94" s="50" t="s">
        <v>98</v>
      </c>
      <c r="H94" s="50" t="s">
        <v>243</v>
      </c>
      <c r="I94" s="21" t="s">
        <v>166</v>
      </c>
      <c r="J94" s="46" t="s">
        <v>167</v>
      </c>
      <c r="K94" s="50" t="s">
        <v>244</v>
      </c>
      <c r="L94" s="82" t="s">
        <v>245</v>
      </c>
      <c r="M94" s="83">
        <v>2020.1</v>
      </c>
      <c r="N94" s="83">
        <v>2020.12</v>
      </c>
      <c r="O94" s="50"/>
    </row>
    <row r="95" s="5" customFormat="1" ht="19" customHeight="1" spans="1:15">
      <c r="A95" s="85"/>
      <c r="B95" s="86" t="s">
        <v>249</v>
      </c>
      <c r="C95" s="90"/>
      <c r="D95" s="51"/>
      <c r="E95" s="91"/>
      <c r="F95" s="88">
        <f>SUM(F96:F97)</f>
        <v>93</v>
      </c>
      <c r="G95" s="51"/>
      <c r="H95" s="51"/>
      <c r="I95" s="100"/>
      <c r="J95" s="85"/>
      <c r="K95" s="51"/>
      <c r="L95" s="101"/>
      <c r="M95" s="96"/>
      <c r="N95" s="96"/>
      <c r="O95" s="51"/>
    </row>
    <row r="96" s="3" customFormat="1" ht="30" customHeight="1" spans="1:15">
      <c r="A96" s="46">
        <v>82</v>
      </c>
      <c r="B96" s="29" t="s">
        <v>20</v>
      </c>
      <c r="C96" s="92" t="s">
        <v>143</v>
      </c>
      <c r="D96" s="47" t="s">
        <v>91</v>
      </c>
      <c r="E96" s="49" t="s">
        <v>250</v>
      </c>
      <c r="F96" s="50">
        <v>60</v>
      </c>
      <c r="G96" s="50" t="s">
        <v>98</v>
      </c>
      <c r="H96" s="50" t="s">
        <v>25</v>
      </c>
      <c r="I96" s="21" t="s">
        <v>166</v>
      </c>
      <c r="J96" s="46" t="s">
        <v>167</v>
      </c>
      <c r="K96" s="50"/>
      <c r="L96" s="82" t="s">
        <v>251</v>
      </c>
      <c r="M96" s="83">
        <v>2020.3</v>
      </c>
      <c r="N96" s="83">
        <v>2020.12</v>
      </c>
      <c r="O96" s="50"/>
    </row>
    <row r="97" s="3" customFormat="1" ht="30" customHeight="1" spans="1:15">
      <c r="A97" s="46">
        <v>83</v>
      </c>
      <c r="B97" s="29" t="s">
        <v>20</v>
      </c>
      <c r="C97" s="92" t="s">
        <v>143</v>
      </c>
      <c r="D97" s="47" t="s">
        <v>91</v>
      </c>
      <c r="E97" s="49" t="s">
        <v>252</v>
      </c>
      <c r="F97" s="50">
        <v>33</v>
      </c>
      <c r="G97" s="50" t="s">
        <v>98</v>
      </c>
      <c r="H97" s="50" t="s">
        <v>25</v>
      </c>
      <c r="I97" s="21" t="s">
        <v>166</v>
      </c>
      <c r="J97" s="46" t="s">
        <v>253</v>
      </c>
      <c r="K97" s="50"/>
      <c r="L97" s="82" t="s">
        <v>251</v>
      </c>
      <c r="M97" s="83">
        <v>2020.3</v>
      </c>
      <c r="N97" s="83">
        <v>2020.12</v>
      </c>
      <c r="O97" s="50"/>
    </row>
    <row r="98" s="5" customFormat="1" ht="30" customHeight="1" spans="1:15">
      <c r="A98" s="85"/>
      <c r="B98" s="86" t="s">
        <v>254</v>
      </c>
      <c r="C98" s="90"/>
      <c r="D98" s="51"/>
      <c r="E98" s="91"/>
      <c r="F98" s="88">
        <f>SUM(F99:F102)</f>
        <v>86</v>
      </c>
      <c r="G98" s="51"/>
      <c r="H98" s="51"/>
      <c r="I98" s="100"/>
      <c r="J98" s="85"/>
      <c r="K98" s="51"/>
      <c r="L98" s="101" t="s">
        <v>251</v>
      </c>
      <c r="M98" s="96">
        <v>2020.3</v>
      </c>
      <c r="N98" s="96">
        <v>2020.12</v>
      </c>
      <c r="O98" s="51"/>
    </row>
    <row r="99" s="3" customFormat="1" ht="33.75" spans="1:15">
      <c r="A99" s="46">
        <v>84</v>
      </c>
      <c r="B99" s="29" t="s">
        <v>20</v>
      </c>
      <c r="C99" s="92" t="s">
        <v>143</v>
      </c>
      <c r="D99" s="47" t="s">
        <v>91</v>
      </c>
      <c r="E99" s="49" t="s">
        <v>255</v>
      </c>
      <c r="F99" s="50">
        <v>60</v>
      </c>
      <c r="G99" s="50" t="s">
        <v>98</v>
      </c>
      <c r="H99" s="50" t="s">
        <v>256</v>
      </c>
      <c r="I99" s="21" t="s">
        <v>166</v>
      </c>
      <c r="J99" s="46" t="s">
        <v>257</v>
      </c>
      <c r="K99" s="50"/>
      <c r="L99" s="82" t="s">
        <v>258</v>
      </c>
      <c r="M99" s="83">
        <v>2020.1</v>
      </c>
      <c r="N99" s="83">
        <v>2020.12</v>
      </c>
      <c r="O99" s="50"/>
    </row>
    <row r="100" s="3" customFormat="1" ht="48" customHeight="1" spans="1:15">
      <c r="A100" s="46">
        <v>85</v>
      </c>
      <c r="B100" s="29" t="s">
        <v>20</v>
      </c>
      <c r="C100" s="92" t="s">
        <v>143</v>
      </c>
      <c r="D100" s="47" t="s">
        <v>91</v>
      </c>
      <c r="E100" s="49" t="s">
        <v>259</v>
      </c>
      <c r="F100" s="50">
        <v>8</v>
      </c>
      <c r="G100" s="50" t="s">
        <v>98</v>
      </c>
      <c r="H100" s="50" t="s">
        <v>256</v>
      </c>
      <c r="I100" s="21" t="s">
        <v>166</v>
      </c>
      <c r="J100" s="46" t="s">
        <v>257</v>
      </c>
      <c r="K100" s="50"/>
      <c r="L100" s="82" t="s">
        <v>260</v>
      </c>
      <c r="M100" s="83">
        <v>2020.1</v>
      </c>
      <c r="N100" s="83">
        <v>2020.12</v>
      </c>
      <c r="O100" s="50"/>
    </row>
    <row r="101" s="3" customFormat="1" ht="48" customHeight="1" spans="1:15">
      <c r="A101" s="46">
        <v>86</v>
      </c>
      <c r="B101" s="29" t="s">
        <v>20</v>
      </c>
      <c r="C101" s="92" t="s">
        <v>143</v>
      </c>
      <c r="D101" s="47" t="s">
        <v>91</v>
      </c>
      <c r="E101" s="49" t="s">
        <v>261</v>
      </c>
      <c r="F101" s="50">
        <v>13</v>
      </c>
      <c r="G101" s="50" t="s">
        <v>98</v>
      </c>
      <c r="H101" s="50" t="s">
        <v>25</v>
      </c>
      <c r="I101" s="21" t="s">
        <v>166</v>
      </c>
      <c r="J101" s="46" t="s">
        <v>257</v>
      </c>
      <c r="K101" s="50"/>
      <c r="L101" s="82" t="s">
        <v>262</v>
      </c>
      <c r="M101" s="83">
        <v>2020.1</v>
      </c>
      <c r="N101" s="83">
        <v>2020.12</v>
      </c>
      <c r="O101" s="50"/>
    </row>
    <row r="102" s="3" customFormat="1" ht="48" customHeight="1" spans="1:15">
      <c r="A102" s="46">
        <v>87</v>
      </c>
      <c r="B102" s="29" t="s">
        <v>20</v>
      </c>
      <c r="C102" s="92" t="s">
        <v>143</v>
      </c>
      <c r="D102" s="47" t="s">
        <v>91</v>
      </c>
      <c r="E102" s="49" t="s">
        <v>263</v>
      </c>
      <c r="F102" s="50">
        <v>5</v>
      </c>
      <c r="G102" s="50" t="s">
        <v>98</v>
      </c>
      <c r="H102" s="50" t="s">
        <v>25</v>
      </c>
      <c r="I102" s="21" t="s">
        <v>166</v>
      </c>
      <c r="J102" s="46" t="s">
        <v>257</v>
      </c>
      <c r="K102" s="50"/>
      <c r="L102" s="82" t="s">
        <v>264</v>
      </c>
      <c r="M102" s="62">
        <v>2020.4</v>
      </c>
      <c r="N102" s="83">
        <v>2020.7</v>
      </c>
      <c r="O102" s="50"/>
    </row>
    <row r="103" s="5" customFormat="1" ht="20" customHeight="1" spans="1:15">
      <c r="A103" s="85"/>
      <c r="B103" s="86" t="s">
        <v>265</v>
      </c>
      <c r="C103" s="90"/>
      <c r="D103" s="51"/>
      <c r="E103" s="91"/>
      <c r="F103" s="88">
        <f>SUM(F104)</f>
        <v>87.5</v>
      </c>
      <c r="G103" s="51"/>
      <c r="H103" s="51"/>
      <c r="I103" s="100"/>
      <c r="J103" s="85"/>
      <c r="K103" s="51"/>
      <c r="L103" s="101"/>
      <c r="M103" s="96"/>
      <c r="N103" s="96"/>
      <c r="O103" s="51"/>
    </row>
    <row r="104" s="3" customFormat="1" ht="33.75" spans="1:15">
      <c r="A104" s="46">
        <v>88</v>
      </c>
      <c r="B104" s="29" t="s">
        <v>20</v>
      </c>
      <c r="C104" s="92" t="s">
        <v>143</v>
      </c>
      <c r="D104" s="47" t="s">
        <v>91</v>
      </c>
      <c r="E104" s="49" t="s">
        <v>266</v>
      </c>
      <c r="F104" s="50">
        <v>87.5</v>
      </c>
      <c r="G104" s="50" t="s">
        <v>98</v>
      </c>
      <c r="H104" s="50" t="s">
        <v>25</v>
      </c>
      <c r="I104" s="21" t="s">
        <v>166</v>
      </c>
      <c r="J104" s="46" t="s">
        <v>167</v>
      </c>
      <c r="K104" s="50"/>
      <c r="L104" s="82" t="s">
        <v>267</v>
      </c>
      <c r="M104" s="62">
        <v>2020.4</v>
      </c>
      <c r="N104" s="83">
        <v>2020.12</v>
      </c>
      <c r="O104" s="50"/>
    </row>
    <row r="105" s="5" customFormat="1" ht="22.5" spans="1:15">
      <c r="A105" s="85"/>
      <c r="B105" s="86" t="s">
        <v>268</v>
      </c>
      <c r="C105" s="90"/>
      <c r="D105" s="51"/>
      <c r="E105" s="91"/>
      <c r="F105" s="88">
        <f>SUM(F106:F107)</f>
        <v>335</v>
      </c>
      <c r="G105" s="51"/>
      <c r="H105" s="51"/>
      <c r="I105" s="100"/>
      <c r="J105" s="85"/>
      <c r="K105" s="51"/>
      <c r="L105" s="101"/>
      <c r="M105" s="96"/>
      <c r="N105" s="96"/>
      <c r="O105" s="51"/>
    </row>
    <row r="106" s="3" customFormat="1" ht="33.75" spans="1:15">
      <c r="A106" s="46">
        <v>89</v>
      </c>
      <c r="B106" s="29" t="s">
        <v>20</v>
      </c>
      <c r="C106" s="28" t="s">
        <v>21</v>
      </c>
      <c r="D106" s="47" t="s">
        <v>91</v>
      </c>
      <c r="E106" s="49" t="s">
        <v>269</v>
      </c>
      <c r="F106" s="50">
        <v>165</v>
      </c>
      <c r="G106" s="50" t="s">
        <v>24</v>
      </c>
      <c r="H106" s="50" t="s">
        <v>25</v>
      </c>
      <c r="I106" s="21" t="s">
        <v>166</v>
      </c>
      <c r="J106" s="46" t="s">
        <v>167</v>
      </c>
      <c r="K106" s="50"/>
      <c r="L106" s="82" t="s">
        <v>270</v>
      </c>
      <c r="M106" s="62">
        <v>2020.4</v>
      </c>
      <c r="N106" s="83">
        <v>2020.7</v>
      </c>
      <c r="O106" s="50"/>
    </row>
    <row r="107" s="3" customFormat="1" ht="33.75" spans="1:15">
      <c r="A107" s="46">
        <v>90</v>
      </c>
      <c r="B107" s="29" t="s">
        <v>20</v>
      </c>
      <c r="C107" s="92" t="s">
        <v>143</v>
      </c>
      <c r="D107" s="47" t="s">
        <v>91</v>
      </c>
      <c r="E107" s="49" t="s">
        <v>271</v>
      </c>
      <c r="F107" s="50">
        <v>170</v>
      </c>
      <c r="G107" s="50" t="s">
        <v>98</v>
      </c>
      <c r="H107" s="50" t="s">
        <v>25</v>
      </c>
      <c r="I107" s="21" t="s">
        <v>166</v>
      </c>
      <c r="J107" s="46" t="s">
        <v>167</v>
      </c>
      <c r="K107" s="50"/>
      <c r="L107" s="82" t="s">
        <v>270</v>
      </c>
      <c r="M107" s="62">
        <v>2020.4</v>
      </c>
      <c r="N107" s="83">
        <v>2020.7</v>
      </c>
      <c r="O107" s="50"/>
    </row>
    <row r="108" s="5" customFormat="1" ht="22.5" spans="1:15">
      <c r="A108" s="85"/>
      <c r="B108" s="86" t="s">
        <v>272</v>
      </c>
      <c r="C108" s="90"/>
      <c r="D108" s="51"/>
      <c r="E108" s="91"/>
      <c r="F108" s="88">
        <f>SUM(F109:F110)</f>
        <v>86</v>
      </c>
      <c r="G108" s="51"/>
      <c r="H108" s="51"/>
      <c r="I108" s="100"/>
      <c r="J108" s="85"/>
      <c r="K108" s="51"/>
      <c r="L108" s="101"/>
      <c r="M108" s="96"/>
      <c r="N108" s="96"/>
      <c r="O108" s="51"/>
    </row>
    <row r="109" s="3" customFormat="1" ht="26" customHeight="1" spans="1:15">
      <c r="A109" s="46">
        <v>91</v>
      </c>
      <c r="B109" s="29" t="s">
        <v>20</v>
      </c>
      <c r="C109" s="92" t="s">
        <v>143</v>
      </c>
      <c r="D109" s="47" t="s">
        <v>91</v>
      </c>
      <c r="E109" s="49" t="s">
        <v>273</v>
      </c>
      <c r="F109" s="50">
        <v>76</v>
      </c>
      <c r="G109" s="50" t="s">
        <v>98</v>
      </c>
      <c r="H109" s="50" t="s">
        <v>231</v>
      </c>
      <c r="I109" s="21" t="s">
        <v>166</v>
      </c>
      <c r="J109" s="46" t="s">
        <v>167</v>
      </c>
      <c r="K109" s="50"/>
      <c r="L109" s="82" t="s">
        <v>274</v>
      </c>
      <c r="M109" s="83" t="s">
        <v>275</v>
      </c>
      <c r="N109" s="83">
        <v>2020.12</v>
      </c>
      <c r="O109" s="50"/>
    </row>
    <row r="110" s="3" customFormat="1" ht="30" customHeight="1" spans="1:15">
      <c r="A110" s="46">
        <v>92</v>
      </c>
      <c r="B110" s="29" t="s">
        <v>20</v>
      </c>
      <c r="C110" s="92" t="s">
        <v>143</v>
      </c>
      <c r="D110" s="47" t="s">
        <v>91</v>
      </c>
      <c r="E110" s="49" t="s">
        <v>276</v>
      </c>
      <c r="F110" s="50">
        <v>10</v>
      </c>
      <c r="G110" s="50" t="s">
        <v>98</v>
      </c>
      <c r="H110" s="50" t="s">
        <v>277</v>
      </c>
      <c r="I110" s="21" t="s">
        <v>166</v>
      </c>
      <c r="J110" s="46" t="s">
        <v>167</v>
      </c>
      <c r="K110" s="50"/>
      <c r="L110" s="82" t="s">
        <v>274</v>
      </c>
      <c r="M110" s="83" t="s">
        <v>275</v>
      </c>
      <c r="N110" s="83">
        <v>2020.12</v>
      </c>
      <c r="O110" s="50"/>
    </row>
    <row r="111" s="5" customFormat="1" ht="22.5" spans="1:15">
      <c r="A111" s="85"/>
      <c r="B111" s="86" t="s">
        <v>278</v>
      </c>
      <c r="C111" s="90"/>
      <c r="D111" s="51"/>
      <c r="E111" s="91"/>
      <c r="F111" s="88">
        <f>SUM(F112:F117)</f>
        <v>150.264</v>
      </c>
      <c r="G111" s="51"/>
      <c r="H111" s="51"/>
      <c r="I111" s="100"/>
      <c r="J111" s="85"/>
      <c r="K111" s="51"/>
      <c r="L111" s="101"/>
      <c r="M111" s="96"/>
      <c r="N111" s="96"/>
      <c r="O111" s="51"/>
    </row>
    <row r="112" s="3" customFormat="1" ht="29" customHeight="1" spans="1:15">
      <c r="A112" s="46">
        <v>93</v>
      </c>
      <c r="B112" s="29" t="s">
        <v>20</v>
      </c>
      <c r="C112" s="92" t="s">
        <v>143</v>
      </c>
      <c r="D112" s="47" t="s">
        <v>91</v>
      </c>
      <c r="E112" s="49" t="s">
        <v>279</v>
      </c>
      <c r="F112" s="50">
        <v>4</v>
      </c>
      <c r="G112" s="50" t="s">
        <v>98</v>
      </c>
      <c r="H112" s="50" t="s">
        <v>25</v>
      </c>
      <c r="I112" s="21" t="s">
        <v>64</v>
      </c>
      <c r="J112" s="46" t="s">
        <v>198</v>
      </c>
      <c r="K112" s="50"/>
      <c r="L112" s="82" t="s">
        <v>280</v>
      </c>
      <c r="M112" s="83" t="s">
        <v>275</v>
      </c>
      <c r="N112" s="83">
        <v>2020.3</v>
      </c>
      <c r="O112" s="50"/>
    </row>
    <row r="113" s="3" customFormat="1" ht="33.75" spans="1:15">
      <c r="A113" s="46">
        <v>94</v>
      </c>
      <c r="B113" s="29" t="s">
        <v>20</v>
      </c>
      <c r="C113" s="92" t="s">
        <v>143</v>
      </c>
      <c r="D113" s="50" t="s">
        <v>22</v>
      </c>
      <c r="E113" s="49" t="s">
        <v>281</v>
      </c>
      <c r="F113" s="50">
        <v>12.54</v>
      </c>
      <c r="G113" s="50" t="s">
        <v>98</v>
      </c>
      <c r="H113" s="50" t="s">
        <v>25</v>
      </c>
      <c r="I113" s="21" t="s">
        <v>282</v>
      </c>
      <c r="J113" s="46" t="s">
        <v>283</v>
      </c>
      <c r="K113" s="50"/>
      <c r="L113" s="82" t="s">
        <v>222</v>
      </c>
      <c r="M113" s="62">
        <v>2020.4</v>
      </c>
      <c r="N113" s="83">
        <v>2019.12</v>
      </c>
      <c r="O113" s="50"/>
    </row>
    <row r="114" s="3" customFormat="1" ht="33.75" spans="1:15">
      <c r="A114" s="46">
        <v>95</v>
      </c>
      <c r="B114" s="29" t="s">
        <v>20</v>
      </c>
      <c r="C114" s="92" t="s">
        <v>143</v>
      </c>
      <c r="D114" s="50" t="s">
        <v>22</v>
      </c>
      <c r="E114" s="49" t="s">
        <v>284</v>
      </c>
      <c r="F114" s="50">
        <v>104.41</v>
      </c>
      <c r="G114" s="50" t="s">
        <v>98</v>
      </c>
      <c r="H114" s="50" t="s">
        <v>25</v>
      </c>
      <c r="I114" s="21" t="s">
        <v>197</v>
      </c>
      <c r="J114" s="46" t="s">
        <v>198</v>
      </c>
      <c r="K114" s="50"/>
      <c r="L114" s="82" t="s">
        <v>222</v>
      </c>
      <c r="M114" s="62">
        <v>2020.4</v>
      </c>
      <c r="N114" s="83">
        <v>2019.12</v>
      </c>
      <c r="O114" s="50"/>
    </row>
    <row r="115" s="3" customFormat="1" ht="33.75" spans="1:15">
      <c r="A115" s="46">
        <v>96</v>
      </c>
      <c r="B115" s="29" t="s">
        <v>20</v>
      </c>
      <c r="C115" s="92" t="s">
        <v>143</v>
      </c>
      <c r="D115" s="50" t="s">
        <v>22</v>
      </c>
      <c r="E115" s="49" t="s">
        <v>285</v>
      </c>
      <c r="F115" s="50">
        <v>14</v>
      </c>
      <c r="G115" s="50" t="s">
        <v>98</v>
      </c>
      <c r="H115" s="50" t="s">
        <v>25</v>
      </c>
      <c r="I115" s="21" t="s">
        <v>34</v>
      </c>
      <c r="J115" s="46" t="s">
        <v>38</v>
      </c>
      <c r="K115" s="50"/>
      <c r="L115" s="82" t="s">
        <v>222</v>
      </c>
      <c r="M115" s="62">
        <v>2020.4</v>
      </c>
      <c r="N115" s="83">
        <v>2019.5</v>
      </c>
      <c r="O115" s="50"/>
    </row>
    <row r="116" s="3" customFormat="1" ht="33.75" spans="1:15">
      <c r="A116" s="46">
        <v>97</v>
      </c>
      <c r="B116" s="29" t="s">
        <v>20</v>
      </c>
      <c r="C116" s="92" t="s">
        <v>143</v>
      </c>
      <c r="D116" s="47" t="s">
        <v>91</v>
      </c>
      <c r="E116" s="49" t="s">
        <v>286</v>
      </c>
      <c r="F116" s="50">
        <v>3.185</v>
      </c>
      <c r="G116" s="50" t="s">
        <v>98</v>
      </c>
      <c r="H116" s="50" t="s">
        <v>25</v>
      </c>
      <c r="I116" s="21" t="s">
        <v>166</v>
      </c>
      <c r="J116" s="46" t="s">
        <v>257</v>
      </c>
      <c r="K116" s="50"/>
      <c r="L116" s="82" t="s">
        <v>262</v>
      </c>
      <c r="M116" s="83">
        <v>2019.1</v>
      </c>
      <c r="N116" s="83">
        <v>2019.12</v>
      </c>
      <c r="O116" s="50"/>
    </row>
    <row r="117" s="3" customFormat="1" ht="33.75" spans="1:15">
      <c r="A117" s="46">
        <v>98</v>
      </c>
      <c r="B117" s="29" t="s">
        <v>20</v>
      </c>
      <c r="C117" s="92" t="s">
        <v>143</v>
      </c>
      <c r="D117" s="47" t="s">
        <v>91</v>
      </c>
      <c r="E117" s="49" t="s">
        <v>287</v>
      </c>
      <c r="F117" s="50">
        <v>12.129</v>
      </c>
      <c r="G117" s="50" t="s">
        <v>98</v>
      </c>
      <c r="H117" s="50" t="s">
        <v>25</v>
      </c>
      <c r="I117" s="21" t="s">
        <v>166</v>
      </c>
      <c r="J117" s="46" t="s">
        <v>167</v>
      </c>
      <c r="K117" s="50"/>
      <c r="L117" s="82" t="s">
        <v>222</v>
      </c>
      <c r="M117" s="62">
        <v>2020.4</v>
      </c>
      <c r="N117" s="83">
        <v>2020.12</v>
      </c>
      <c r="O117" s="50"/>
    </row>
  </sheetData>
  <mergeCells count="3">
    <mergeCell ref="A2:O2"/>
    <mergeCell ref="A3:O3"/>
    <mergeCell ref="O70:O71"/>
  </mergeCells>
  <pageMargins left="0.357638888888889" right="0.357638888888889" top="0.802777777777778" bottom="0.409027777777778" header="0.5" footer="0.5"/>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2020-05-07T01:28:00Z</dcterms:created>
  <dcterms:modified xsi:type="dcterms:W3CDTF">2020-05-11T09:43:23Z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