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总表61" sheetId="1" r:id="rId1"/>
  </sheets>
  <definedNames>
    <definedName name="_xlnm._FilterDatabase" localSheetId="0" hidden="1">总表61!$A$4:$BC$66</definedName>
  </definedNames>
  <calcPr calcId="144525"/>
</workbook>
</file>

<file path=xl/sharedStrings.xml><?xml version="1.0" encoding="utf-8"?>
<sst xmlns="http://schemas.openxmlformats.org/spreadsheetml/2006/main" count="278" uniqueCount="106">
  <si>
    <t>鄂城区长江流域重点水域退捕渔船渔具价格评估明细表（无证）</t>
  </si>
  <si>
    <t>金额单位：人民币元</t>
  </si>
  <si>
    <t>序号</t>
  </si>
  <si>
    <t>编号</t>
  </si>
  <si>
    <t>街道</t>
  </si>
  <si>
    <t>社区</t>
  </si>
  <si>
    <t>所有人</t>
  </si>
  <si>
    <t>材质</t>
  </si>
  <si>
    <t>船长</t>
  </si>
  <si>
    <t>船宽</t>
  </si>
  <si>
    <t>船深</t>
  </si>
  <si>
    <t>建造日期</t>
  </si>
  <si>
    <t>主机型号</t>
  </si>
  <si>
    <t>主机功率</t>
  </si>
  <si>
    <t>船重</t>
  </si>
  <si>
    <t>原值</t>
  </si>
  <si>
    <t>成新率</t>
  </si>
  <si>
    <t>评估项目及评估金额</t>
  </si>
  <si>
    <t>合计金额</t>
  </si>
  <si>
    <t>60%补偿</t>
  </si>
  <si>
    <t>备注</t>
  </si>
  <si>
    <t>现值</t>
  </si>
  <si>
    <t>网具</t>
  </si>
  <si>
    <t>舱(m)²</t>
  </si>
  <si>
    <t>棚(m²）</t>
  </si>
  <si>
    <t>主机挂浆</t>
  </si>
  <si>
    <t>其他</t>
  </si>
  <si>
    <t>西山</t>
  </si>
  <si>
    <t>鄂钢桥村</t>
  </si>
  <si>
    <t>余国庆</t>
  </si>
  <si>
    <t>钢质</t>
  </si>
  <si>
    <t>戴梓龙</t>
  </si>
  <si>
    <t>赵友刚</t>
  </si>
  <si>
    <t>西山社区</t>
  </si>
  <si>
    <t>李桂良</t>
  </si>
  <si>
    <t>玻璃钢</t>
  </si>
  <si>
    <t>朱家垴村</t>
  </si>
  <si>
    <t>朱启江</t>
  </si>
  <si>
    <t>木质</t>
  </si>
  <si>
    <t>凤凰</t>
  </si>
  <si>
    <t>菜园头经联社</t>
  </si>
  <si>
    <t>周龙宝</t>
  </si>
  <si>
    <t>周兴水</t>
  </si>
  <si>
    <t>东升社区</t>
  </si>
  <si>
    <t>熊才明</t>
  </si>
  <si>
    <t>塑料</t>
  </si>
  <si>
    <t>百子畈经联社</t>
  </si>
  <si>
    <t>曹彬</t>
  </si>
  <si>
    <t>古楼</t>
  </si>
  <si>
    <t>濠塘社区</t>
  </si>
  <si>
    <t>李胜利</t>
  </si>
  <si>
    <t>考棚社区</t>
  </si>
  <si>
    <t>王正友</t>
  </si>
  <si>
    <t>樊口</t>
  </si>
  <si>
    <t>杜沟村</t>
  </si>
  <si>
    <t>乔海珍</t>
  </si>
  <si>
    <t>卢在恩</t>
  </si>
  <si>
    <t>章建国</t>
  </si>
  <si>
    <t xml:space="preserve">HAIBOD </t>
  </si>
  <si>
    <t>王济安</t>
  </si>
  <si>
    <t>徐美和</t>
  </si>
  <si>
    <t>徐春枝</t>
  </si>
  <si>
    <t>陈福广</t>
  </si>
  <si>
    <t>王才想</t>
  </si>
  <si>
    <t>胡少斌</t>
  </si>
  <si>
    <t>章三雄</t>
  </si>
  <si>
    <t>章齐兵</t>
  </si>
  <si>
    <t>百胜</t>
  </si>
  <si>
    <t>卢在茂</t>
  </si>
  <si>
    <t>叶元华</t>
  </si>
  <si>
    <t>叶宏山</t>
  </si>
  <si>
    <t>何立新</t>
  </si>
  <si>
    <r>
      <rPr>
        <b/>
        <sz val="16"/>
        <rFont val="宋体"/>
        <charset val="134"/>
      </rPr>
      <t>机</t>
    </r>
    <r>
      <rPr>
        <b/>
        <sz val="16"/>
        <rFont val="Arial"/>
        <charset val="134"/>
      </rPr>
      <t>2</t>
    </r>
    <r>
      <rPr>
        <b/>
        <sz val="16"/>
        <rFont val="宋体"/>
        <charset val="134"/>
      </rPr>
      <t>挂</t>
    </r>
    <r>
      <rPr>
        <b/>
        <sz val="16"/>
        <rFont val="Arial"/>
        <charset val="134"/>
      </rPr>
      <t>1</t>
    </r>
  </si>
  <si>
    <t>章齐疆</t>
  </si>
  <si>
    <t>章齐明</t>
  </si>
  <si>
    <t>陈福金</t>
  </si>
  <si>
    <t>ZR192M</t>
  </si>
  <si>
    <t>樊口社区</t>
  </si>
  <si>
    <t>张康礼</t>
  </si>
  <si>
    <t>卢贤伦</t>
  </si>
  <si>
    <t>周承好</t>
  </si>
  <si>
    <t>范学春</t>
  </si>
  <si>
    <t>隆鑫</t>
  </si>
  <si>
    <t>汪细云</t>
  </si>
  <si>
    <t>周国启</t>
  </si>
  <si>
    <t>OHV汽油</t>
  </si>
  <si>
    <t>李运良</t>
  </si>
  <si>
    <t>彭方地</t>
  </si>
  <si>
    <t>贾贵州</t>
  </si>
  <si>
    <t>贾世文</t>
  </si>
  <si>
    <t>周正坤</t>
  </si>
  <si>
    <t>范学峰</t>
  </si>
  <si>
    <t>范小军</t>
  </si>
  <si>
    <t>范平安</t>
  </si>
  <si>
    <t>赵钦荣</t>
  </si>
  <si>
    <t>周国建</t>
  </si>
  <si>
    <t>周国全</t>
  </si>
  <si>
    <t>周忠</t>
  </si>
  <si>
    <t>范小春</t>
  </si>
  <si>
    <t>长堤村</t>
  </si>
  <si>
    <t>周涛</t>
  </si>
  <si>
    <t>樊川社区</t>
  </si>
  <si>
    <t>倪明华</t>
  </si>
  <si>
    <t>月河村</t>
  </si>
  <si>
    <t>王明友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</si>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</sst>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name val="Arial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5"/>
      <color theme="1"/>
      <name val="方正小标宋简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0" borderId="0"/>
    <xf numFmtId="0" fontId="25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/>
    </xf>
    <xf numFmtId="0" fontId="6" fillId="0" borderId="3" xfId="50" applyFont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5" fillId="0" borderId="3" xfId="3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5" fillId="0" borderId="3" xfId="32" applyNumberFormat="1" applyFont="1" applyFill="1" applyBorder="1" applyAlignment="1">
      <alignment horizontal="center" vertical="center" wrapText="1"/>
    </xf>
    <xf numFmtId="0" fontId="5" fillId="0" borderId="4" xfId="50" applyFont="1" applyBorder="1" applyAlignment="1">
      <alignment horizontal="right" vertical="center"/>
    </xf>
    <xf numFmtId="0" fontId="5" fillId="0" borderId="5" xfId="50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5" fillId="0" borderId="3" xfId="32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8" fillId="0" borderId="0" xfId="32" applyNumberFormat="1" applyFont="1" applyFill="1" applyBorder="1" applyAlignment="1">
      <alignment horizontal="center"/>
    </xf>
    <xf numFmtId="176" fontId="8" fillId="0" borderId="0" xfId="32" applyNumberFormat="1" applyFont="1" applyBorder="1" applyAlignment="1">
      <alignment horizontal="center"/>
    </xf>
    <xf numFmtId="176" fontId="5" fillId="0" borderId="0" xfId="32" applyNumberFormat="1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捕捞_2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捕捞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BC1048574"/>
  <sheetViews>
    <sheetView tabSelected="1" topLeftCell="E1" workbookViewId="0">
      <selection activeCell="K16" sqref="K16"/>
    </sheetView>
  </sheetViews>
  <sheetFormatPr defaultColWidth="9" defaultRowHeight="13.5"/>
  <cols>
    <col min="1" max="1" width="6.375" style="7" customWidth="1"/>
    <col min="2" max="2" width="7.25" style="7" customWidth="1"/>
    <col min="3" max="3" width="8.34166666666667" style="7" customWidth="1"/>
    <col min="4" max="4" width="19.4666666666667" style="7" customWidth="1"/>
    <col min="5" max="5" width="11.95" style="7" customWidth="1"/>
    <col min="6" max="6" width="9.74166666666667" style="7" customWidth="1"/>
    <col min="7" max="7" width="9.125" style="7"/>
    <col min="8" max="9" width="9" style="7"/>
    <col min="10" max="10" width="7.375" style="7" customWidth="1"/>
    <col min="11" max="11" width="9.75" style="8" customWidth="1"/>
    <col min="12" max="12" width="8" style="8" customWidth="1"/>
    <col min="13" max="13" width="8.75" style="7" customWidth="1"/>
    <col min="14" max="14" width="14" style="7"/>
    <col min="15" max="15" width="9" style="7"/>
    <col min="16" max="16" width="14" style="7"/>
    <col min="17" max="17" width="9.125" style="7"/>
    <col min="18" max="18" width="10.75" style="7"/>
    <col min="19" max="19" width="9.125" style="7"/>
    <col min="20" max="20" width="14.025" style="7" customWidth="1"/>
    <col min="21" max="21" width="7.75" style="7" customWidth="1"/>
    <col min="22" max="22" width="14" style="7"/>
    <col min="23" max="23" width="11.625" style="7" customWidth="1"/>
    <col min="24" max="24" width="12.2416666666667" style="7" customWidth="1"/>
    <col min="25" max="16384" width="9" style="7"/>
  </cols>
  <sheetData>
    <row r="1" s="1" customFormat="1" ht="26.25" customHeight="1" spans="1:5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="2" customFormat="1" ht="29" customHeight="1" spans="1:5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 t="s">
        <v>1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="3" customFormat="1" ht="20" customHeight="1" spans="1:2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8" t="s">
        <v>17</v>
      </c>
      <c r="Q3" s="23"/>
      <c r="R3" s="23"/>
      <c r="S3" s="23"/>
      <c r="T3" s="23"/>
      <c r="U3" s="24"/>
      <c r="V3" s="11" t="s">
        <v>18</v>
      </c>
      <c r="W3" s="11" t="s">
        <v>19</v>
      </c>
      <c r="X3" s="11" t="s">
        <v>20</v>
      </c>
    </row>
    <row r="4" s="3" customFormat="1" ht="47" customHeight="1" spans="1:5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9" t="s">
        <v>21</v>
      </c>
      <c r="Q4" s="19" t="s">
        <v>22</v>
      </c>
      <c r="R4" s="19" t="s">
        <v>23</v>
      </c>
      <c r="S4" s="19" t="s">
        <v>24</v>
      </c>
      <c r="T4" s="19" t="s">
        <v>25</v>
      </c>
      <c r="U4" s="19" t="s">
        <v>26</v>
      </c>
      <c r="V4" s="12"/>
      <c r="W4" s="12"/>
      <c r="X4" s="12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</row>
    <row r="5" s="4" customFormat="1" ht="24.5" customHeight="1" spans="1:44">
      <c r="A5" s="13">
        <v>1</v>
      </c>
      <c r="B5" s="13">
        <v>13</v>
      </c>
      <c r="C5" s="14" t="s">
        <v>27</v>
      </c>
      <c r="D5" s="14" t="s">
        <v>28</v>
      </c>
      <c r="E5" s="14" t="s">
        <v>29</v>
      </c>
      <c r="F5" s="14" t="s">
        <v>30</v>
      </c>
      <c r="G5" s="13">
        <v>5</v>
      </c>
      <c r="H5" s="13">
        <v>1.5</v>
      </c>
      <c r="I5" s="13">
        <v>0.55</v>
      </c>
      <c r="J5" s="13"/>
      <c r="K5" s="13"/>
      <c r="L5" s="13"/>
      <c r="M5" s="13">
        <v>0.99</v>
      </c>
      <c r="N5" s="13">
        <v>7920</v>
      </c>
      <c r="O5" s="13">
        <v>0.7</v>
      </c>
      <c r="P5" s="13">
        <v>5544</v>
      </c>
      <c r="Q5" s="13">
        <v>1100</v>
      </c>
      <c r="R5" s="13">
        <v>0</v>
      </c>
      <c r="S5" s="13">
        <v>0</v>
      </c>
      <c r="T5" s="13">
        <v>400</v>
      </c>
      <c r="U5" s="13"/>
      <c r="V5" s="13">
        <f t="shared" ref="V5:V65" si="0">SUM(P5:U5)</f>
        <v>7044</v>
      </c>
      <c r="W5" s="13">
        <f t="shared" ref="W5:W66" si="1">V5*0.6</f>
        <v>4226.4</v>
      </c>
      <c r="X5" s="13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</row>
    <row r="6" s="5" customFormat="1" ht="24.5" customHeight="1" spans="1:44">
      <c r="A6" s="13">
        <v>2</v>
      </c>
      <c r="B6" s="13">
        <v>41</v>
      </c>
      <c r="C6" s="14" t="s">
        <v>27</v>
      </c>
      <c r="D6" s="14" t="s">
        <v>28</v>
      </c>
      <c r="E6" s="14" t="s">
        <v>31</v>
      </c>
      <c r="F6" s="14" t="s">
        <v>30</v>
      </c>
      <c r="G6" s="13">
        <v>6.5</v>
      </c>
      <c r="H6" s="13">
        <v>1.7</v>
      </c>
      <c r="I6" s="13">
        <v>0.6</v>
      </c>
      <c r="J6" s="13"/>
      <c r="K6" s="13"/>
      <c r="L6" s="13"/>
      <c r="M6" s="13">
        <v>1.59</v>
      </c>
      <c r="N6" s="13">
        <v>12720</v>
      </c>
      <c r="O6" s="13">
        <v>0.7</v>
      </c>
      <c r="P6" s="13">
        <v>8904</v>
      </c>
      <c r="Q6" s="13">
        <v>1100</v>
      </c>
      <c r="R6" s="13">
        <v>0</v>
      </c>
      <c r="S6" s="13">
        <v>0</v>
      </c>
      <c r="T6" s="13">
        <v>0</v>
      </c>
      <c r="U6" s="13"/>
      <c r="V6" s="13">
        <f t="shared" si="0"/>
        <v>10004</v>
      </c>
      <c r="W6" s="13">
        <f t="shared" si="1"/>
        <v>6002.4</v>
      </c>
      <c r="X6" s="13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="5" customFormat="1" ht="24.5" customHeight="1" spans="1:44">
      <c r="A7" s="13">
        <v>3</v>
      </c>
      <c r="B7" s="13">
        <v>42</v>
      </c>
      <c r="C7" s="14" t="s">
        <v>27</v>
      </c>
      <c r="D7" s="14" t="s">
        <v>28</v>
      </c>
      <c r="E7" s="14" t="s">
        <v>32</v>
      </c>
      <c r="F7" s="14" t="s">
        <v>30</v>
      </c>
      <c r="G7" s="13">
        <v>6.42</v>
      </c>
      <c r="H7" s="13">
        <v>1.75</v>
      </c>
      <c r="I7" s="13">
        <v>0.65</v>
      </c>
      <c r="J7" s="13"/>
      <c r="K7" s="13"/>
      <c r="L7" s="13"/>
      <c r="M7" s="13">
        <v>1.75</v>
      </c>
      <c r="N7" s="13">
        <v>14000</v>
      </c>
      <c r="O7" s="13">
        <v>0.7</v>
      </c>
      <c r="P7" s="13">
        <v>9800</v>
      </c>
      <c r="Q7" s="13">
        <v>600</v>
      </c>
      <c r="R7" s="13">
        <v>0</v>
      </c>
      <c r="S7" s="13">
        <v>0</v>
      </c>
      <c r="T7" s="13">
        <v>0</v>
      </c>
      <c r="U7" s="13"/>
      <c r="V7" s="13">
        <f t="shared" si="0"/>
        <v>10400</v>
      </c>
      <c r="W7" s="13">
        <f t="shared" si="1"/>
        <v>6240</v>
      </c>
      <c r="X7" s="13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="5" customFormat="1" ht="24.5" customHeight="1" spans="1:55">
      <c r="A8" s="13">
        <v>4</v>
      </c>
      <c r="B8" s="13">
        <v>3</v>
      </c>
      <c r="C8" s="14" t="s">
        <v>27</v>
      </c>
      <c r="D8" s="14" t="s">
        <v>33</v>
      </c>
      <c r="E8" s="14" t="s">
        <v>34</v>
      </c>
      <c r="F8" s="14" t="s">
        <v>35</v>
      </c>
      <c r="G8" s="13">
        <v>4.6</v>
      </c>
      <c r="H8" s="13">
        <v>1.3</v>
      </c>
      <c r="I8" s="13">
        <v>0.4</v>
      </c>
      <c r="J8" s="13"/>
      <c r="K8" s="13"/>
      <c r="L8" s="13"/>
      <c r="M8" s="13"/>
      <c r="N8" s="13">
        <v>1840</v>
      </c>
      <c r="O8" s="13">
        <v>0.7</v>
      </c>
      <c r="P8" s="13">
        <v>1288</v>
      </c>
      <c r="Q8" s="13">
        <v>1900</v>
      </c>
      <c r="R8" s="13">
        <v>0</v>
      </c>
      <c r="S8" s="13">
        <v>0</v>
      </c>
      <c r="T8" s="13">
        <v>0</v>
      </c>
      <c r="U8" s="13"/>
      <c r="V8" s="13">
        <f t="shared" si="0"/>
        <v>3188</v>
      </c>
      <c r="W8" s="13">
        <f t="shared" si="1"/>
        <v>1912.8</v>
      </c>
      <c r="X8" s="13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="5" customFormat="1" ht="24.5" customHeight="1" spans="1:44">
      <c r="A9" s="13">
        <v>5</v>
      </c>
      <c r="B9" s="13">
        <v>48</v>
      </c>
      <c r="C9" s="14" t="s">
        <v>27</v>
      </c>
      <c r="D9" s="14" t="s">
        <v>36</v>
      </c>
      <c r="E9" s="14" t="s">
        <v>37</v>
      </c>
      <c r="F9" s="14" t="s">
        <v>38</v>
      </c>
      <c r="G9" s="13">
        <v>3.8</v>
      </c>
      <c r="H9" s="13">
        <v>1.1</v>
      </c>
      <c r="I9" s="13">
        <v>0.25</v>
      </c>
      <c r="J9" s="13"/>
      <c r="K9" s="13"/>
      <c r="L9" s="13"/>
      <c r="M9" s="13"/>
      <c r="N9" s="13">
        <v>5000</v>
      </c>
      <c r="O9" s="13">
        <v>0.7</v>
      </c>
      <c r="P9" s="13">
        <v>3500</v>
      </c>
      <c r="Q9" s="13">
        <v>200</v>
      </c>
      <c r="R9" s="13">
        <v>0</v>
      </c>
      <c r="S9" s="13">
        <v>0</v>
      </c>
      <c r="T9" s="13">
        <v>0</v>
      </c>
      <c r="U9" s="13"/>
      <c r="V9" s="13">
        <f t="shared" si="0"/>
        <v>3700</v>
      </c>
      <c r="W9" s="13">
        <f t="shared" si="1"/>
        <v>2220</v>
      </c>
      <c r="X9" s="13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="5" customFormat="1" ht="24.5" customHeight="1" spans="1:44">
      <c r="A10" s="13">
        <v>6</v>
      </c>
      <c r="B10" s="13">
        <v>50</v>
      </c>
      <c r="C10" s="14" t="s">
        <v>39</v>
      </c>
      <c r="D10" s="14" t="s">
        <v>40</v>
      </c>
      <c r="E10" s="14" t="s">
        <v>41</v>
      </c>
      <c r="F10" s="14" t="s">
        <v>35</v>
      </c>
      <c r="G10" s="13">
        <v>5</v>
      </c>
      <c r="H10" s="13">
        <v>1.2</v>
      </c>
      <c r="I10" s="13">
        <v>0.38</v>
      </c>
      <c r="J10" s="13"/>
      <c r="K10" s="13"/>
      <c r="L10" s="13"/>
      <c r="M10" s="13"/>
      <c r="N10" s="13">
        <v>2500</v>
      </c>
      <c r="O10" s="13">
        <v>0.7</v>
      </c>
      <c r="P10" s="13">
        <v>1750</v>
      </c>
      <c r="Q10" s="13">
        <v>0</v>
      </c>
      <c r="R10" s="13">
        <v>0</v>
      </c>
      <c r="S10" s="13">
        <v>0</v>
      </c>
      <c r="T10" s="13">
        <v>0</v>
      </c>
      <c r="U10" s="13"/>
      <c r="V10" s="13">
        <f t="shared" si="0"/>
        <v>1750</v>
      </c>
      <c r="W10" s="13">
        <f t="shared" si="1"/>
        <v>1050</v>
      </c>
      <c r="X10" s="13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="4" customFormat="1" ht="24.5" customHeight="1" spans="1:44">
      <c r="A11" s="13">
        <v>7</v>
      </c>
      <c r="B11" s="13">
        <v>50.1</v>
      </c>
      <c r="C11" s="14" t="s">
        <v>39</v>
      </c>
      <c r="D11" s="14" t="s">
        <v>40</v>
      </c>
      <c r="E11" s="14" t="s">
        <v>41</v>
      </c>
      <c r="F11" s="14" t="s">
        <v>35</v>
      </c>
      <c r="G11" s="13">
        <v>5</v>
      </c>
      <c r="H11" s="13">
        <v>1.2</v>
      </c>
      <c r="I11" s="13">
        <v>0.38</v>
      </c>
      <c r="J11" s="13"/>
      <c r="K11" s="13"/>
      <c r="L11" s="13"/>
      <c r="M11" s="13"/>
      <c r="N11" s="13">
        <v>2500</v>
      </c>
      <c r="O11" s="13">
        <v>0.7</v>
      </c>
      <c r="P11" s="13">
        <v>1750</v>
      </c>
      <c r="Q11" s="13">
        <v>0</v>
      </c>
      <c r="R11" s="13">
        <v>0</v>
      </c>
      <c r="S11" s="13">
        <v>0</v>
      </c>
      <c r="T11" s="13">
        <v>0</v>
      </c>
      <c r="U11" s="13"/>
      <c r="V11" s="13">
        <f t="shared" si="0"/>
        <v>1750</v>
      </c>
      <c r="W11" s="13">
        <f t="shared" si="1"/>
        <v>1050</v>
      </c>
      <c r="X11" s="13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="5" customFormat="1" ht="24.5" customHeight="1" spans="1:44">
      <c r="A12" s="13">
        <v>8</v>
      </c>
      <c r="B12" s="13">
        <v>51</v>
      </c>
      <c r="C12" s="14" t="s">
        <v>39</v>
      </c>
      <c r="D12" s="14" t="s">
        <v>40</v>
      </c>
      <c r="E12" s="14" t="s">
        <v>42</v>
      </c>
      <c r="F12" s="14" t="s">
        <v>35</v>
      </c>
      <c r="G12" s="13">
        <v>5</v>
      </c>
      <c r="H12" s="13">
        <v>1.2</v>
      </c>
      <c r="I12" s="13">
        <v>0.38</v>
      </c>
      <c r="J12" s="13"/>
      <c r="K12" s="13"/>
      <c r="L12" s="13"/>
      <c r="M12" s="13"/>
      <c r="N12" s="13">
        <v>2500</v>
      </c>
      <c r="O12" s="13">
        <v>0.7</v>
      </c>
      <c r="P12" s="13">
        <v>1750</v>
      </c>
      <c r="Q12" s="13">
        <v>0</v>
      </c>
      <c r="R12" s="13">
        <v>0</v>
      </c>
      <c r="S12" s="13">
        <v>0</v>
      </c>
      <c r="T12" s="13">
        <v>0</v>
      </c>
      <c r="U12" s="13"/>
      <c r="V12" s="13">
        <f t="shared" si="0"/>
        <v>1750</v>
      </c>
      <c r="W12" s="13">
        <f t="shared" si="1"/>
        <v>1050</v>
      </c>
      <c r="X12" s="13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</row>
    <row r="13" s="5" customFormat="1" ht="24.5" customHeight="1" spans="1:44">
      <c r="A13" s="13">
        <v>9</v>
      </c>
      <c r="B13" s="13">
        <v>49.1</v>
      </c>
      <c r="C13" s="14" t="s">
        <v>39</v>
      </c>
      <c r="D13" s="14" t="s">
        <v>43</v>
      </c>
      <c r="E13" s="14" t="s">
        <v>44</v>
      </c>
      <c r="F13" s="14" t="s">
        <v>45</v>
      </c>
      <c r="G13" s="13">
        <v>6</v>
      </c>
      <c r="H13" s="13">
        <v>1.2</v>
      </c>
      <c r="I13" s="13">
        <v>0.4</v>
      </c>
      <c r="J13" s="13"/>
      <c r="K13" s="13"/>
      <c r="L13" s="13"/>
      <c r="M13" s="13"/>
      <c r="N13" s="13">
        <v>3600</v>
      </c>
      <c r="O13" s="13">
        <v>0.7</v>
      </c>
      <c r="P13" s="13">
        <v>2520</v>
      </c>
      <c r="Q13" s="13">
        <v>0</v>
      </c>
      <c r="R13" s="13">
        <v>0</v>
      </c>
      <c r="S13" s="13">
        <v>0</v>
      </c>
      <c r="T13" s="13">
        <v>400</v>
      </c>
      <c r="U13" s="13"/>
      <c r="V13" s="13">
        <f t="shared" si="0"/>
        <v>2920</v>
      </c>
      <c r="W13" s="13">
        <f t="shared" si="1"/>
        <v>1752</v>
      </c>
      <c r="X13" s="13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="5" customFormat="1" ht="24.5" customHeight="1" spans="1:44">
      <c r="A14" s="13">
        <v>10</v>
      </c>
      <c r="B14" s="13">
        <v>49.2</v>
      </c>
      <c r="C14" s="14" t="s">
        <v>39</v>
      </c>
      <c r="D14" s="14" t="s">
        <v>43</v>
      </c>
      <c r="E14" s="14" t="s">
        <v>44</v>
      </c>
      <c r="F14" s="14" t="s">
        <v>45</v>
      </c>
      <c r="G14" s="13">
        <v>6</v>
      </c>
      <c r="H14" s="13">
        <v>1.2</v>
      </c>
      <c r="I14" s="13">
        <v>0.4</v>
      </c>
      <c r="J14" s="13"/>
      <c r="K14" s="13"/>
      <c r="L14" s="13"/>
      <c r="M14" s="13"/>
      <c r="N14" s="13">
        <v>3600</v>
      </c>
      <c r="O14" s="13">
        <v>0.7</v>
      </c>
      <c r="P14" s="13">
        <v>2520</v>
      </c>
      <c r="Q14" s="13">
        <v>0</v>
      </c>
      <c r="R14" s="13">
        <v>0</v>
      </c>
      <c r="S14" s="13">
        <v>0</v>
      </c>
      <c r="T14" s="13">
        <v>400</v>
      </c>
      <c r="U14" s="13"/>
      <c r="V14" s="13">
        <f t="shared" si="0"/>
        <v>2920</v>
      </c>
      <c r="W14" s="13">
        <f t="shared" si="1"/>
        <v>1752</v>
      </c>
      <c r="X14" s="13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="6" customFormat="1" ht="24.5" customHeight="1" spans="1:43">
      <c r="A15" s="13">
        <v>11</v>
      </c>
      <c r="B15" s="13"/>
      <c r="C15" s="14" t="s">
        <v>39</v>
      </c>
      <c r="D15" s="14" t="s">
        <v>46</v>
      </c>
      <c r="E15" s="15" t="s">
        <v>47</v>
      </c>
      <c r="F15" s="16" t="s">
        <v>30</v>
      </c>
      <c r="G15" s="17">
        <v>11</v>
      </c>
      <c r="H15" s="17">
        <v>2.3</v>
      </c>
      <c r="I15" s="17">
        <v>0.65</v>
      </c>
      <c r="J15" s="17"/>
      <c r="K15" s="20"/>
      <c r="L15" s="20"/>
      <c r="M15" s="17">
        <v>3.95</v>
      </c>
      <c r="N15" s="17">
        <v>31600</v>
      </c>
      <c r="O15" s="17">
        <v>0.7</v>
      </c>
      <c r="P15" s="17">
        <v>22120</v>
      </c>
      <c r="Q15" s="17">
        <v>0</v>
      </c>
      <c r="R15" s="17">
        <v>720</v>
      </c>
      <c r="S15" s="17">
        <v>0</v>
      </c>
      <c r="T15" s="17">
        <v>800</v>
      </c>
      <c r="U15" s="17"/>
      <c r="V15" s="17">
        <f t="shared" si="0"/>
        <v>23640</v>
      </c>
      <c r="W15" s="13">
        <f t="shared" si="1"/>
        <v>14184</v>
      </c>
      <c r="X15" s="25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="5" customFormat="1" ht="24.5" customHeight="1" spans="1:44">
      <c r="A16" s="13">
        <v>12</v>
      </c>
      <c r="B16" s="13">
        <v>15</v>
      </c>
      <c r="C16" s="14" t="s">
        <v>48</v>
      </c>
      <c r="D16" s="14" t="s">
        <v>49</v>
      </c>
      <c r="E16" s="14" t="s">
        <v>50</v>
      </c>
      <c r="F16" s="14" t="s">
        <v>30</v>
      </c>
      <c r="G16" s="13">
        <v>8.7</v>
      </c>
      <c r="H16" s="13">
        <v>2</v>
      </c>
      <c r="I16" s="13">
        <v>0.7</v>
      </c>
      <c r="J16" s="13"/>
      <c r="K16" s="13"/>
      <c r="L16" s="13"/>
      <c r="M16" s="13">
        <v>2.92</v>
      </c>
      <c r="N16" s="13">
        <v>23360</v>
      </c>
      <c r="O16" s="13">
        <v>0.7</v>
      </c>
      <c r="P16" s="13">
        <v>16352</v>
      </c>
      <c r="Q16" s="13">
        <v>4300</v>
      </c>
      <c r="R16" s="13">
        <v>624</v>
      </c>
      <c r="S16" s="13">
        <v>0</v>
      </c>
      <c r="T16" s="13">
        <v>400</v>
      </c>
      <c r="U16" s="13"/>
      <c r="V16" s="13">
        <f t="shared" si="0"/>
        <v>21676</v>
      </c>
      <c r="W16" s="13">
        <f t="shared" si="1"/>
        <v>13005.6</v>
      </c>
      <c r="X16" s="13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</row>
    <row r="17" s="5" customFormat="1" ht="24.5" customHeight="1" spans="1:44">
      <c r="A17" s="13">
        <v>13</v>
      </c>
      <c r="B17" s="13">
        <v>40</v>
      </c>
      <c r="C17" s="14" t="s">
        <v>48</v>
      </c>
      <c r="D17" s="14" t="s">
        <v>51</v>
      </c>
      <c r="E17" s="14" t="s">
        <v>52</v>
      </c>
      <c r="F17" s="14" t="s">
        <v>38</v>
      </c>
      <c r="G17" s="13">
        <v>6.5</v>
      </c>
      <c r="H17" s="13">
        <v>1.45</v>
      </c>
      <c r="I17" s="13">
        <v>0.45</v>
      </c>
      <c r="J17" s="13"/>
      <c r="K17" s="13"/>
      <c r="L17" s="13"/>
      <c r="M17" s="13"/>
      <c r="N17" s="13">
        <v>6000</v>
      </c>
      <c r="O17" s="13">
        <v>0.7</v>
      </c>
      <c r="P17" s="13">
        <v>4200</v>
      </c>
      <c r="Q17" s="13">
        <v>700</v>
      </c>
      <c r="R17" s="13">
        <v>0</v>
      </c>
      <c r="S17" s="13">
        <v>0</v>
      </c>
      <c r="T17" s="13">
        <v>0</v>
      </c>
      <c r="U17" s="13"/>
      <c r="V17" s="13">
        <f t="shared" si="0"/>
        <v>4900</v>
      </c>
      <c r="W17" s="13">
        <f t="shared" si="1"/>
        <v>2940</v>
      </c>
      <c r="X17" s="13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</row>
    <row r="18" s="5" customFormat="1" ht="24.5" customHeight="1" spans="1:55">
      <c r="A18" s="13">
        <v>14</v>
      </c>
      <c r="B18" s="13">
        <v>5</v>
      </c>
      <c r="C18" s="14" t="s">
        <v>53</v>
      </c>
      <c r="D18" s="14" t="s">
        <v>54</v>
      </c>
      <c r="E18" s="14" t="s">
        <v>55</v>
      </c>
      <c r="F18" s="14" t="s">
        <v>45</v>
      </c>
      <c r="G18" s="13">
        <v>4</v>
      </c>
      <c r="H18" s="13">
        <v>1.2</v>
      </c>
      <c r="I18" s="13">
        <v>0.4</v>
      </c>
      <c r="J18" s="13"/>
      <c r="K18" s="13"/>
      <c r="L18" s="13"/>
      <c r="M18" s="13"/>
      <c r="N18" s="13">
        <v>1600</v>
      </c>
      <c r="O18" s="13">
        <v>0.7</v>
      </c>
      <c r="P18" s="13">
        <v>1120</v>
      </c>
      <c r="Q18" s="13">
        <v>3300</v>
      </c>
      <c r="R18" s="13">
        <v>0</v>
      </c>
      <c r="S18" s="13">
        <v>0</v>
      </c>
      <c r="T18" s="13">
        <v>0</v>
      </c>
      <c r="U18" s="13"/>
      <c r="V18" s="13">
        <f t="shared" si="0"/>
        <v>4420</v>
      </c>
      <c r="W18" s="13">
        <f t="shared" si="1"/>
        <v>2652</v>
      </c>
      <c r="X18" s="13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</row>
    <row r="19" s="5" customFormat="1" ht="24.5" customHeight="1" spans="1:44">
      <c r="A19" s="13">
        <v>15</v>
      </c>
      <c r="B19" s="13">
        <v>11</v>
      </c>
      <c r="C19" s="14" t="s">
        <v>53</v>
      </c>
      <c r="D19" s="14" t="s">
        <v>54</v>
      </c>
      <c r="E19" s="14" t="s">
        <v>56</v>
      </c>
      <c r="F19" s="14" t="s">
        <v>30</v>
      </c>
      <c r="G19" s="13">
        <v>7.7</v>
      </c>
      <c r="H19" s="13">
        <v>1.7</v>
      </c>
      <c r="I19" s="13">
        <v>0.75</v>
      </c>
      <c r="J19" s="13"/>
      <c r="K19" s="13"/>
      <c r="L19" s="13"/>
      <c r="M19" s="13">
        <v>2.36</v>
      </c>
      <c r="N19" s="13">
        <v>18880</v>
      </c>
      <c r="O19" s="13">
        <v>0.7</v>
      </c>
      <c r="P19" s="13">
        <v>13216</v>
      </c>
      <c r="Q19" s="13">
        <v>1100</v>
      </c>
      <c r="R19" s="13">
        <v>247</v>
      </c>
      <c r="S19" s="13">
        <v>277.5</v>
      </c>
      <c r="T19" s="13">
        <v>400</v>
      </c>
      <c r="U19" s="13"/>
      <c r="V19" s="13">
        <f t="shared" si="0"/>
        <v>15240.5</v>
      </c>
      <c r="W19" s="13">
        <f t="shared" si="1"/>
        <v>9144.3</v>
      </c>
      <c r="X19" s="13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</row>
    <row r="20" s="5" customFormat="1" ht="24.5" customHeight="1" spans="1:44">
      <c r="A20" s="13">
        <v>16</v>
      </c>
      <c r="B20" s="13">
        <v>12</v>
      </c>
      <c r="C20" s="14" t="s">
        <v>53</v>
      </c>
      <c r="D20" s="14" t="s">
        <v>54</v>
      </c>
      <c r="E20" s="14" t="s">
        <v>57</v>
      </c>
      <c r="F20" s="14" t="s">
        <v>45</v>
      </c>
      <c r="G20" s="13">
        <v>3.2</v>
      </c>
      <c r="H20" s="13">
        <v>1.3</v>
      </c>
      <c r="I20" s="13">
        <v>0.3</v>
      </c>
      <c r="J20" s="21" t="s">
        <v>58</v>
      </c>
      <c r="K20" s="22"/>
      <c r="L20" s="13"/>
      <c r="M20" s="13"/>
      <c r="N20" s="13">
        <v>960</v>
      </c>
      <c r="O20" s="13">
        <v>0.7</v>
      </c>
      <c r="P20" s="13">
        <v>672</v>
      </c>
      <c r="Q20" s="13">
        <v>400</v>
      </c>
      <c r="R20" s="13">
        <v>0</v>
      </c>
      <c r="S20" s="13">
        <v>0</v>
      </c>
      <c r="T20" s="13">
        <v>0</v>
      </c>
      <c r="U20" s="13"/>
      <c r="V20" s="13">
        <f t="shared" si="0"/>
        <v>1072</v>
      </c>
      <c r="W20" s="13">
        <f t="shared" si="1"/>
        <v>643.2</v>
      </c>
      <c r="X20" s="13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</row>
    <row r="21" s="5" customFormat="1" ht="24.5" customHeight="1" spans="1:44">
      <c r="A21" s="13">
        <v>17</v>
      </c>
      <c r="B21" s="13">
        <v>16</v>
      </c>
      <c r="C21" s="14" t="s">
        <v>53</v>
      </c>
      <c r="D21" s="14" t="s">
        <v>54</v>
      </c>
      <c r="E21" s="14" t="s">
        <v>59</v>
      </c>
      <c r="F21" s="14" t="s">
        <v>30</v>
      </c>
      <c r="G21" s="13">
        <v>5.2</v>
      </c>
      <c r="H21" s="13">
        <v>1.35</v>
      </c>
      <c r="I21" s="13">
        <v>0.4</v>
      </c>
      <c r="J21" s="13"/>
      <c r="K21" s="13"/>
      <c r="L21" s="13"/>
      <c r="M21" s="13">
        <v>0.67</v>
      </c>
      <c r="N21" s="13">
        <v>5360</v>
      </c>
      <c r="O21" s="13">
        <v>0.7</v>
      </c>
      <c r="P21" s="13">
        <v>3752</v>
      </c>
      <c r="Q21" s="13">
        <v>800</v>
      </c>
      <c r="R21" s="13">
        <v>0</v>
      </c>
      <c r="S21" s="13">
        <v>0</v>
      </c>
      <c r="T21" s="13">
        <v>400</v>
      </c>
      <c r="U21" s="13"/>
      <c r="V21" s="13">
        <f t="shared" si="0"/>
        <v>4952</v>
      </c>
      <c r="W21" s="13">
        <f t="shared" si="1"/>
        <v>2971.2</v>
      </c>
      <c r="X21" s="13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</row>
    <row r="22" s="5" customFormat="1" ht="24.5" customHeight="1" spans="1:44">
      <c r="A22" s="13">
        <v>18</v>
      </c>
      <c r="B22" s="13">
        <v>17</v>
      </c>
      <c r="C22" s="14" t="s">
        <v>53</v>
      </c>
      <c r="D22" s="14" t="s">
        <v>54</v>
      </c>
      <c r="E22" s="14" t="s">
        <v>60</v>
      </c>
      <c r="F22" s="14" t="s">
        <v>38</v>
      </c>
      <c r="G22" s="13">
        <v>4.2</v>
      </c>
      <c r="H22" s="13">
        <v>1.1</v>
      </c>
      <c r="I22" s="13">
        <v>0.45</v>
      </c>
      <c r="J22" s="13"/>
      <c r="K22" s="13"/>
      <c r="L22" s="13"/>
      <c r="M22" s="13"/>
      <c r="N22" s="13">
        <v>5000</v>
      </c>
      <c r="O22" s="13">
        <v>0.7</v>
      </c>
      <c r="P22" s="13">
        <v>3500</v>
      </c>
      <c r="Q22" s="13">
        <v>0</v>
      </c>
      <c r="R22" s="13">
        <v>0</v>
      </c>
      <c r="S22" s="13">
        <v>0</v>
      </c>
      <c r="T22" s="13">
        <v>400</v>
      </c>
      <c r="U22" s="13"/>
      <c r="V22" s="13">
        <f t="shared" si="0"/>
        <v>3900</v>
      </c>
      <c r="W22" s="13">
        <f t="shared" si="1"/>
        <v>2340</v>
      </c>
      <c r="X22" s="13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</row>
    <row r="23" s="5" customFormat="1" ht="24.5" customHeight="1" spans="1:44">
      <c r="A23" s="13">
        <v>19</v>
      </c>
      <c r="B23" s="13">
        <v>18</v>
      </c>
      <c r="C23" s="14" t="s">
        <v>53</v>
      </c>
      <c r="D23" s="14" t="s">
        <v>54</v>
      </c>
      <c r="E23" s="14" t="s">
        <v>61</v>
      </c>
      <c r="F23" s="14" t="s">
        <v>38</v>
      </c>
      <c r="G23" s="13">
        <v>5.5</v>
      </c>
      <c r="H23" s="13">
        <v>1.25</v>
      </c>
      <c r="I23" s="13">
        <v>0.35</v>
      </c>
      <c r="J23" s="13"/>
      <c r="K23" s="13"/>
      <c r="L23" s="13"/>
      <c r="M23" s="13"/>
      <c r="N23" s="13">
        <v>5000</v>
      </c>
      <c r="O23" s="13">
        <v>0.7</v>
      </c>
      <c r="P23" s="13">
        <v>3500</v>
      </c>
      <c r="Q23" s="13">
        <v>500</v>
      </c>
      <c r="R23" s="13">
        <v>0</v>
      </c>
      <c r="S23" s="13">
        <v>0</v>
      </c>
      <c r="T23" s="13">
        <v>400</v>
      </c>
      <c r="U23" s="13"/>
      <c r="V23" s="13">
        <f t="shared" si="0"/>
        <v>4400</v>
      </c>
      <c r="W23" s="13">
        <f t="shared" si="1"/>
        <v>2640</v>
      </c>
      <c r="X23" s="13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</row>
    <row r="24" s="5" customFormat="1" ht="24.5" customHeight="1" spans="1:44">
      <c r="A24" s="13">
        <v>20</v>
      </c>
      <c r="B24" s="13">
        <v>19</v>
      </c>
      <c r="C24" s="14" t="s">
        <v>53</v>
      </c>
      <c r="D24" s="14" t="s">
        <v>54</v>
      </c>
      <c r="E24" s="14" t="s">
        <v>62</v>
      </c>
      <c r="F24" s="14" t="s">
        <v>38</v>
      </c>
      <c r="G24" s="13">
        <v>4.6</v>
      </c>
      <c r="H24" s="13">
        <v>1.2</v>
      </c>
      <c r="I24" s="13">
        <v>0.3</v>
      </c>
      <c r="J24" s="13"/>
      <c r="K24" s="13"/>
      <c r="L24" s="13"/>
      <c r="M24" s="13"/>
      <c r="N24" s="13">
        <v>5000</v>
      </c>
      <c r="O24" s="13">
        <v>0.7</v>
      </c>
      <c r="P24" s="13">
        <v>3500</v>
      </c>
      <c r="Q24" s="13">
        <v>600</v>
      </c>
      <c r="R24" s="13">
        <v>0</v>
      </c>
      <c r="S24" s="13">
        <v>0</v>
      </c>
      <c r="T24" s="13">
        <v>400</v>
      </c>
      <c r="U24" s="13"/>
      <c r="V24" s="13">
        <f t="shared" si="0"/>
        <v>4500</v>
      </c>
      <c r="W24" s="13">
        <f t="shared" si="1"/>
        <v>2700</v>
      </c>
      <c r="X24" s="13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</row>
    <row r="25" s="5" customFormat="1" ht="24.5" customHeight="1" spans="1:44">
      <c r="A25" s="13">
        <v>21</v>
      </c>
      <c r="B25" s="13">
        <v>20</v>
      </c>
      <c r="C25" s="14" t="s">
        <v>53</v>
      </c>
      <c r="D25" s="14" t="s">
        <v>54</v>
      </c>
      <c r="E25" s="14" t="s">
        <v>63</v>
      </c>
      <c r="F25" s="14" t="s">
        <v>38</v>
      </c>
      <c r="G25" s="13">
        <v>5.9</v>
      </c>
      <c r="H25" s="13">
        <v>1.2</v>
      </c>
      <c r="I25" s="13">
        <v>0.35</v>
      </c>
      <c r="J25" s="13"/>
      <c r="K25" s="13"/>
      <c r="L25" s="13"/>
      <c r="M25" s="13"/>
      <c r="N25" s="13">
        <v>5000</v>
      </c>
      <c r="O25" s="13">
        <v>0.7</v>
      </c>
      <c r="P25" s="13">
        <v>3500</v>
      </c>
      <c r="Q25" s="13">
        <v>300</v>
      </c>
      <c r="R25" s="13">
        <v>0</v>
      </c>
      <c r="S25" s="13">
        <v>0</v>
      </c>
      <c r="T25" s="13">
        <v>400</v>
      </c>
      <c r="U25" s="13"/>
      <c r="V25" s="13">
        <f t="shared" si="0"/>
        <v>4200</v>
      </c>
      <c r="W25" s="13">
        <f t="shared" si="1"/>
        <v>2520</v>
      </c>
      <c r="X25" s="13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</row>
    <row r="26" s="5" customFormat="1" ht="24.5" customHeight="1" spans="1:44">
      <c r="A26" s="13">
        <v>22</v>
      </c>
      <c r="B26" s="13">
        <v>21</v>
      </c>
      <c r="C26" s="14" t="s">
        <v>53</v>
      </c>
      <c r="D26" s="14" t="s">
        <v>54</v>
      </c>
      <c r="E26" s="14" t="s">
        <v>64</v>
      </c>
      <c r="F26" s="14" t="s">
        <v>35</v>
      </c>
      <c r="G26" s="13">
        <v>2.8</v>
      </c>
      <c r="H26" s="13">
        <v>0.9</v>
      </c>
      <c r="I26" s="13">
        <v>0.35</v>
      </c>
      <c r="J26" s="13"/>
      <c r="K26" s="13"/>
      <c r="L26" s="13"/>
      <c r="M26" s="13"/>
      <c r="N26" s="13">
        <v>700</v>
      </c>
      <c r="O26" s="13">
        <v>0.7</v>
      </c>
      <c r="P26" s="13">
        <v>490</v>
      </c>
      <c r="Q26" s="13">
        <v>200</v>
      </c>
      <c r="R26" s="13">
        <v>0</v>
      </c>
      <c r="S26" s="13">
        <v>0</v>
      </c>
      <c r="T26" s="13">
        <v>0</v>
      </c>
      <c r="U26" s="13"/>
      <c r="V26" s="13">
        <f t="shared" si="0"/>
        <v>690</v>
      </c>
      <c r="W26" s="13">
        <f t="shared" si="1"/>
        <v>414</v>
      </c>
      <c r="X26" s="13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</row>
    <row r="27" s="5" customFormat="1" ht="24.5" customHeight="1" spans="1:44">
      <c r="A27" s="13">
        <v>23</v>
      </c>
      <c r="B27" s="13">
        <v>23</v>
      </c>
      <c r="C27" s="14" t="s">
        <v>53</v>
      </c>
      <c r="D27" s="14" t="s">
        <v>54</v>
      </c>
      <c r="E27" s="14" t="s">
        <v>65</v>
      </c>
      <c r="F27" s="14" t="s">
        <v>38</v>
      </c>
      <c r="G27" s="13">
        <v>6.6</v>
      </c>
      <c r="H27" s="13">
        <v>1.45</v>
      </c>
      <c r="I27" s="13">
        <v>0.5</v>
      </c>
      <c r="J27" s="13"/>
      <c r="K27" s="13"/>
      <c r="L27" s="13"/>
      <c r="M27" s="13"/>
      <c r="N27" s="13">
        <v>6000</v>
      </c>
      <c r="O27" s="13">
        <v>0.7</v>
      </c>
      <c r="P27" s="13">
        <v>4200</v>
      </c>
      <c r="Q27" s="13">
        <v>800</v>
      </c>
      <c r="R27" s="13">
        <v>0</v>
      </c>
      <c r="S27" s="13">
        <v>0</v>
      </c>
      <c r="T27" s="13">
        <v>400</v>
      </c>
      <c r="U27" s="13"/>
      <c r="V27" s="13">
        <f t="shared" si="0"/>
        <v>5400</v>
      </c>
      <c r="W27" s="13">
        <f t="shared" si="1"/>
        <v>3240</v>
      </c>
      <c r="X27" s="13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</row>
    <row r="28" s="5" customFormat="1" ht="24.5" customHeight="1" spans="1:44">
      <c r="A28" s="13">
        <v>24</v>
      </c>
      <c r="B28" s="13">
        <v>24</v>
      </c>
      <c r="C28" s="14" t="s">
        <v>53</v>
      </c>
      <c r="D28" s="14" t="s">
        <v>54</v>
      </c>
      <c r="E28" s="14" t="s">
        <v>66</v>
      </c>
      <c r="F28" s="14" t="s">
        <v>38</v>
      </c>
      <c r="G28" s="13">
        <v>6</v>
      </c>
      <c r="H28" s="13">
        <v>1.15</v>
      </c>
      <c r="I28" s="13">
        <v>0.5</v>
      </c>
      <c r="J28" s="13"/>
      <c r="K28" s="14" t="s">
        <v>67</v>
      </c>
      <c r="L28" s="13">
        <v>3.5</v>
      </c>
      <c r="M28" s="13"/>
      <c r="N28" s="13">
        <v>6000</v>
      </c>
      <c r="O28" s="13">
        <v>0.7</v>
      </c>
      <c r="P28" s="13">
        <v>4200</v>
      </c>
      <c r="Q28" s="13">
        <v>0</v>
      </c>
      <c r="R28" s="13">
        <v>0</v>
      </c>
      <c r="S28" s="13">
        <v>0</v>
      </c>
      <c r="T28" s="13">
        <v>400</v>
      </c>
      <c r="U28" s="13"/>
      <c r="V28" s="13">
        <f t="shared" si="0"/>
        <v>4600</v>
      </c>
      <c r="W28" s="13">
        <f t="shared" si="1"/>
        <v>2760</v>
      </c>
      <c r="X28" s="13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="5" customFormat="1" ht="24.5" customHeight="1" spans="1:44">
      <c r="A29" s="13">
        <v>25</v>
      </c>
      <c r="B29" s="13">
        <v>25</v>
      </c>
      <c r="C29" s="14" t="s">
        <v>53</v>
      </c>
      <c r="D29" s="14" t="s">
        <v>54</v>
      </c>
      <c r="E29" s="14" t="s">
        <v>68</v>
      </c>
      <c r="F29" s="14" t="s">
        <v>38</v>
      </c>
      <c r="G29" s="13">
        <v>6</v>
      </c>
      <c r="H29" s="13">
        <v>1.4</v>
      </c>
      <c r="I29" s="13">
        <v>0.45</v>
      </c>
      <c r="J29" s="13"/>
      <c r="K29" s="13"/>
      <c r="L29" s="13"/>
      <c r="M29" s="13"/>
      <c r="N29" s="13">
        <v>6000</v>
      </c>
      <c r="O29" s="13">
        <v>0.7</v>
      </c>
      <c r="P29" s="13">
        <v>4200</v>
      </c>
      <c r="Q29" s="13">
        <v>0</v>
      </c>
      <c r="R29" s="13">
        <v>0</v>
      </c>
      <c r="S29" s="13">
        <v>0</v>
      </c>
      <c r="T29" s="13">
        <v>400</v>
      </c>
      <c r="U29" s="13"/>
      <c r="V29" s="13">
        <f t="shared" si="0"/>
        <v>4600</v>
      </c>
      <c r="W29" s="13">
        <f t="shared" si="1"/>
        <v>2760</v>
      </c>
      <c r="X29" s="13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</row>
    <row r="30" s="5" customFormat="1" ht="24.5" customHeight="1" spans="1:44">
      <c r="A30" s="13">
        <v>26</v>
      </c>
      <c r="B30" s="13">
        <v>27</v>
      </c>
      <c r="C30" s="14" t="s">
        <v>53</v>
      </c>
      <c r="D30" s="14" t="s">
        <v>54</v>
      </c>
      <c r="E30" s="14" t="s">
        <v>69</v>
      </c>
      <c r="F30" s="14" t="s">
        <v>35</v>
      </c>
      <c r="G30" s="13">
        <v>3.1</v>
      </c>
      <c r="H30" s="13">
        <v>1.15</v>
      </c>
      <c r="I30" s="13">
        <v>0.3</v>
      </c>
      <c r="J30" s="13"/>
      <c r="K30" s="13"/>
      <c r="L30" s="13"/>
      <c r="M30" s="13"/>
      <c r="N30" s="13">
        <v>930</v>
      </c>
      <c r="O30" s="13">
        <v>0.7</v>
      </c>
      <c r="P30" s="13">
        <v>651</v>
      </c>
      <c r="Q30" s="13">
        <v>0</v>
      </c>
      <c r="R30" s="13">
        <v>0</v>
      </c>
      <c r="S30" s="13">
        <v>0</v>
      </c>
      <c r="T30" s="13">
        <v>0</v>
      </c>
      <c r="U30" s="13"/>
      <c r="V30" s="13">
        <f t="shared" si="0"/>
        <v>651</v>
      </c>
      <c r="W30" s="13">
        <f t="shared" si="1"/>
        <v>390.6</v>
      </c>
      <c r="X30" s="13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</row>
    <row r="31" s="5" customFormat="1" ht="24.5" customHeight="1" spans="1:44">
      <c r="A31" s="13">
        <v>27</v>
      </c>
      <c r="B31" s="13">
        <v>29</v>
      </c>
      <c r="C31" s="14" t="s">
        <v>53</v>
      </c>
      <c r="D31" s="14" t="s">
        <v>54</v>
      </c>
      <c r="E31" s="14" t="s">
        <v>70</v>
      </c>
      <c r="F31" s="14" t="s">
        <v>35</v>
      </c>
      <c r="G31" s="13">
        <v>2.8</v>
      </c>
      <c r="H31" s="13">
        <v>1</v>
      </c>
      <c r="I31" s="13">
        <v>0.3</v>
      </c>
      <c r="J31" s="13"/>
      <c r="K31" s="13"/>
      <c r="L31" s="13"/>
      <c r="M31" s="13"/>
      <c r="N31" s="13">
        <v>700</v>
      </c>
      <c r="O31" s="13">
        <v>0.7</v>
      </c>
      <c r="P31" s="13">
        <v>490</v>
      </c>
      <c r="Q31" s="13">
        <v>800</v>
      </c>
      <c r="R31" s="13">
        <v>0</v>
      </c>
      <c r="S31" s="13">
        <v>0</v>
      </c>
      <c r="T31" s="13">
        <v>0</v>
      </c>
      <c r="U31" s="13"/>
      <c r="V31" s="13">
        <f t="shared" si="0"/>
        <v>1290</v>
      </c>
      <c r="W31" s="13">
        <f t="shared" si="1"/>
        <v>774</v>
      </c>
      <c r="X31" s="13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</row>
    <row r="32" s="5" customFormat="1" ht="24.5" customHeight="1" spans="1:44">
      <c r="A32" s="13">
        <v>28</v>
      </c>
      <c r="B32" s="13">
        <v>29.2</v>
      </c>
      <c r="C32" s="14" t="s">
        <v>53</v>
      </c>
      <c r="D32" s="14" t="s">
        <v>54</v>
      </c>
      <c r="E32" s="14" t="s">
        <v>70</v>
      </c>
      <c r="F32" s="14" t="s">
        <v>30</v>
      </c>
      <c r="G32" s="13">
        <v>6.85</v>
      </c>
      <c r="H32" s="13">
        <v>1.6</v>
      </c>
      <c r="I32" s="13">
        <v>0.6</v>
      </c>
      <c r="J32" s="13"/>
      <c r="K32" s="13"/>
      <c r="L32" s="13"/>
      <c r="M32" s="13">
        <v>1.58</v>
      </c>
      <c r="N32" s="13">
        <v>12640</v>
      </c>
      <c r="O32" s="13">
        <v>0.7</v>
      </c>
      <c r="P32" s="13">
        <v>8848</v>
      </c>
      <c r="Q32" s="13">
        <v>0</v>
      </c>
      <c r="R32" s="13">
        <v>0</v>
      </c>
      <c r="S32" s="13">
        <v>0</v>
      </c>
      <c r="T32" s="13">
        <v>400</v>
      </c>
      <c r="U32" s="13"/>
      <c r="V32" s="13">
        <f t="shared" si="0"/>
        <v>9248</v>
      </c>
      <c r="W32" s="13">
        <f t="shared" si="1"/>
        <v>5548.8</v>
      </c>
      <c r="X32" s="13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</row>
    <row r="33" s="5" customFormat="1" ht="24.5" customHeight="1" spans="1:44">
      <c r="A33" s="13">
        <v>29</v>
      </c>
      <c r="B33" s="13">
        <v>30.1</v>
      </c>
      <c r="C33" s="14" t="s">
        <v>53</v>
      </c>
      <c r="D33" s="14" t="s">
        <v>54</v>
      </c>
      <c r="E33" s="14" t="s">
        <v>71</v>
      </c>
      <c r="F33" s="14" t="s">
        <v>30</v>
      </c>
      <c r="G33" s="13">
        <v>9.3</v>
      </c>
      <c r="H33" s="13">
        <v>2.3</v>
      </c>
      <c r="I33" s="13">
        <v>0.8</v>
      </c>
      <c r="J33" s="13"/>
      <c r="K33" s="13"/>
      <c r="L33" s="13"/>
      <c r="M33" s="13">
        <v>4.11</v>
      </c>
      <c r="N33" s="13">
        <v>32800</v>
      </c>
      <c r="O33" s="13">
        <v>0.7</v>
      </c>
      <c r="P33" s="13">
        <v>22960</v>
      </c>
      <c r="Q33" s="13">
        <v>0</v>
      </c>
      <c r="R33" s="13">
        <v>0</v>
      </c>
      <c r="S33" s="13">
        <v>0</v>
      </c>
      <c r="T33" s="13">
        <v>400</v>
      </c>
      <c r="U33" s="13"/>
      <c r="V33" s="13">
        <f t="shared" si="0"/>
        <v>23360</v>
      </c>
      <c r="W33" s="13">
        <f t="shared" si="1"/>
        <v>14016</v>
      </c>
      <c r="X33" s="13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</row>
    <row r="34" s="5" customFormat="1" ht="24.5" customHeight="1" spans="1:44">
      <c r="A34" s="13">
        <v>30</v>
      </c>
      <c r="B34" s="13">
        <v>30.2</v>
      </c>
      <c r="C34" s="14" t="s">
        <v>53</v>
      </c>
      <c r="D34" s="14" t="s">
        <v>54</v>
      </c>
      <c r="E34" s="14" t="s">
        <v>71</v>
      </c>
      <c r="F34" s="14" t="s">
        <v>30</v>
      </c>
      <c r="G34" s="13">
        <v>8</v>
      </c>
      <c r="H34" s="13">
        <v>1.8</v>
      </c>
      <c r="I34" s="13">
        <v>0.75</v>
      </c>
      <c r="J34" s="13"/>
      <c r="K34" s="13"/>
      <c r="L34" s="13"/>
      <c r="M34" s="13">
        <v>2.59</v>
      </c>
      <c r="N34" s="13">
        <v>20720</v>
      </c>
      <c r="O34" s="13">
        <v>0.7</v>
      </c>
      <c r="P34" s="13">
        <v>14504</v>
      </c>
      <c r="Q34" s="13">
        <v>0</v>
      </c>
      <c r="R34" s="13">
        <v>0</v>
      </c>
      <c r="S34" s="13">
        <v>0</v>
      </c>
      <c r="T34" s="13">
        <v>600</v>
      </c>
      <c r="U34" s="13"/>
      <c r="V34" s="13">
        <f t="shared" si="0"/>
        <v>15104</v>
      </c>
      <c r="W34" s="13">
        <f t="shared" si="1"/>
        <v>9062.4</v>
      </c>
      <c r="X34" s="14" t="s">
        <v>72</v>
      </c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</row>
    <row r="35" s="5" customFormat="1" ht="24.5" customHeight="1" spans="1:44">
      <c r="A35" s="13">
        <v>31</v>
      </c>
      <c r="B35" s="13">
        <v>35</v>
      </c>
      <c r="C35" s="14" t="s">
        <v>53</v>
      </c>
      <c r="D35" s="14" t="s">
        <v>54</v>
      </c>
      <c r="E35" s="14" t="s">
        <v>73</v>
      </c>
      <c r="F35" s="14" t="s">
        <v>38</v>
      </c>
      <c r="G35" s="13">
        <v>4.7</v>
      </c>
      <c r="H35" s="13">
        <v>1.2</v>
      </c>
      <c r="I35" s="13">
        <v>0.3</v>
      </c>
      <c r="J35" s="13"/>
      <c r="K35" s="13"/>
      <c r="L35" s="13"/>
      <c r="M35" s="13"/>
      <c r="N35" s="13">
        <v>5000</v>
      </c>
      <c r="O35" s="13">
        <v>0.7</v>
      </c>
      <c r="P35" s="13">
        <v>3500</v>
      </c>
      <c r="Q35" s="13">
        <v>300</v>
      </c>
      <c r="R35" s="13">
        <v>0</v>
      </c>
      <c r="S35" s="13">
        <v>0</v>
      </c>
      <c r="T35" s="13">
        <v>400</v>
      </c>
      <c r="U35" s="13"/>
      <c r="V35" s="13">
        <f t="shared" si="0"/>
        <v>4200</v>
      </c>
      <c r="W35" s="13">
        <f t="shared" si="1"/>
        <v>2520</v>
      </c>
      <c r="X35" s="13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</row>
    <row r="36" s="5" customFormat="1" ht="24.5" customHeight="1" spans="1:44">
      <c r="A36" s="13">
        <v>32</v>
      </c>
      <c r="B36" s="13">
        <v>37</v>
      </c>
      <c r="C36" s="14" t="s">
        <v>53</v>
      </c>
      <c r="D36" s="14" t="s">
        <v>54</v>
      </c>
      <c r="E36" s="14" t="s">
        <v>74</v>
      </c>
      <c r="F36" s="14" t="s">
        <v>38</v>
      </c>
      <c r="G36" s="13">
        <v>5.5</v>
      </c>
      <c r="H36" s="13">
        <v>1.25</v>
      </c>
      <c r="I36" s="13">
        <v>0.35</v>
      </c>
      <c r="J36" s="13"/>
      <c r="K36" s="13"/>
      <c r="L36" s="13"/>
      <c r="M36" s="13"/>
      <c r="N36" s="13">
        <v>5000</v>
      </c>
      <c r="O36" s="13">
        <v>0.7</v>
      </c>
      <c r="P36" s="13">
        <v>3500</v>
      </c>
      <c r="Q36" s="13">
        <v>600</v>
      </c>
      <c r="R36" s="13">
        <v>0</v>
      </c>
      <c r="S36" s="13">
        <v>0</v>
      </c>
      <c r="T36" s="13">
        <v>400</v>
      </c>
      <c r="U36" s="13"/>
      <c r="V36" s="13">
        <f t="shared" si="0"/>
        <v>4500</v>
      </c>
      <c r="W36" s="13">
        <f t="shared" si="1"/>
        <v>2700</v>
      </c>
      <c r="X36" s="13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</row>
    <row r="37" s="5" customFormat="1" ht="24.5" customHeight="1" spans="1:44">
      <c r="A37" s="13">
        <v>33</v>
      </c>
      <c r="B37" s="13">
        <v>37.2</v>
      </c>
      <c r="C37" s="14" t="s">
        <v>53</v>
      </c>
      <c r="D37" s="14" t="s">
        <v>54</v>
      </c>
      <c r="E37" s="14" t="s">
        <v>74</v>
      </c>
      <c r="F37" s="14" t="s">
        <v>30</v>
      </c>
      <c r="G37" s="13">
        <v>7.3</v>
      </c>
      <c r="H37" s="13">
        <v>1.45</v>
      </c>
      <c r="I37" s="13">
        <v>0.3</v>
      </c>
      <c r="J37" s="13"/>
      <c r="K37" s="13"/>
      <c r="L37" s="13"/>
      <c r="M37" s="13">
        <v>0.76</v>
      </c>
      <c r="N37" s="13">
        <v>6080</v>
      </c>
      <c r="O37" s="13">
        <v>0.7</v>
      </c>
      <c r="P37" s="13">
        <v>4256</v>
      </c>
      <c r="Q37" s="13">
        <v>0</v>
      </c>
      <c r="R37" s="13">
        <v>0</v>
      </c>
      <c r="S37" s="13">
        <v>0</v>
      </c>
      <c r="T37" s="13">
        <v>400</v>
      </c>
      <c r="U37" s="13"/>
      <c r="V37" s="13">
        <f t="shared" si="0"/>
        <v>4656</v>
      </c>
      <c r="W37" s="13">
        <f t="shared" si="1"/>
        <v>2793.6</v>
      </c>
      <c r="X37" s="13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</row>
    <row r="38" s="5" customFormat="1" ht="24.5" customHeight="1" spans="1:44">
      <c r="A38" s="13">
        <v>34</v>
      </c>
      <c r="B38" s="13">
        <v>37.3</v>
      </c>
      <c r="C38" s="14" t="s">
        <v>53</v>
      </c>
      <c r="D38" s="14" t="s">
        <v>54</v>
      </c>
      <c r="E38" s="14" t="s">
        <v>74</v>
      </c>
      <c r="F38" s="14" t="s">
        <v>38</v>
      </c>
      <c r="G38" s="13">
        <v>6.1</v>
      </c>
      <c r="H38" s="13">
        <v>1.5</v>
      </c>
      <c r="I38" s="13">
        <v>0.4</v>
      </c>
      <c r="J38" s="13"/>
      <c r="K38" s="13"/>
      <c r="L38" s="13"/>
      <c r="M38" s="13"/>
      <c r="N38" s="13">
        <v>6000</v>
      </c>
      <c r="O38" s="13">
        <v>0.7</v>
      </c>
      <c r="P38" s="13">
        <v>4200</v>
      </c>
      <c r="Q38" s="13">
        <v>0</v>
      </c>
      <c r="R38" s="13">
        <v>0</v>
      </c>
      <c r="S38" s="13">
        <v>0</v>
      </c>
      <c r="T38" s="13">
        <v>0</v>
      </c>
      <c r="U38" s="13"/>
      <c r="V38" s="13">
        <f t="shared" si="0"/>
        <v>4200</v>
      </c>
      <c r="W38" s="13">
        <f t="shared" si="1"/>
        <v>2520</v>
      </c>
      <c r="X38" s="13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</row>
    <row r="39" s="5" customFormat="1" ht="24.5" customHeight="1" spans="1:44">
      <c r="A39" s="13">
        <v>35</v>
      </c>
      <c r="B39" s="13">
        <v>54</v>
      </c>
      <c r="C39" s="14" t="s">
        <v>53</v>
      </c>
      <c r="D39" s="14" t="s">
        <v>54</v>
      </c>
      <c r="E39" s="14" t="s">
        <v>75</v>
      </c>
      <c r="F39" s="14" t="s">
        <v>30</v>
      </c>
      <c r="G39" s="13">
        <v>12.7</v>
      </c>
      <c r="H39" s="13">
        <v>2.4</v>
      </c>
      <c r="I39" s="13">
        <v>0.9</v>
      </c>
      <c r="J39" s="21" t="s">
        <v>76</v>
      </c>
      <c r="K39" s="22"/>
      <c r="L39" s="13">
        <v>8.46</v>
      </c>
      <c r="M39" s="13">
        <v>6.58</v>
      </c>
      <c r="N39" s="13">
        <v>52640</v>
      </c>
      <c r="O39" s="13">
        <v>0.7</v>
      </c>
      <c r="P39" s="13">
        <v>36848</v>
      </c>
      <c r="Q39" s="13">
        <v>1500</v>
      </c>
      <c r="R39" s="13">
        <v>954</v>
      </c>
      <c r="S39" s="13">
        <v>476</v>
      </c>
      <c r="T39" s="13">
        <v>600</v>
      </c>
      <c r="U39" s="13"/>
      <c r="V39" s="13">
        <f t="shared" si="0"/>
        <v>40378</v>
      </c>
      <c r="W39" s="13">
        <f t="shared" si="1"/>
        <v>24226.8</v>
      </c>
      <c r="X39" s="13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</row>
    <row r="40" s="5" customFormat="1" ht="24.5" customHeight="1" spans="1:44">
      <c r="A40" s="13">
        <v>36</v>
      </c>
      <c r="B40" s="13">
        <v>54.1</v>
      </c>
      <c r="C40" s="14" t="s">
        <v>53</v>
      </c>
      <c r="D40" s="14" t="s">
        <v>54</v>
      </c>
      <c r="E40" s="14" t="s">
        <v>75</v>
      </c>
      <c r="F40" s="14" t="s">
        <v>30</v>
      </c>
      <c r="G40" s="13">
        <v>6.3</v>
      </c>
      <c r="H40" s="13">
        <v>1.4</v>
      </c>
      <c r="I40" s="13">
        <v>0.6</v>
      </c>
      <c r="J40" s="13"/>
      <c r="K40" s="13"/>
      <c r="L40" s="13"/>
      <c r="M40" s="13">
        <v>1.27</v>
      </c>
      <c r="N40" s="13">
        <v>10160</v>
      </c>
      <c r="O40" s="13">
        <v>0.7</v>
      </c>
      <c r="P40" s="13">
        <v>7112</v>
      </c>
      <c r="Q40" s="13">
        <v>0</v>
      </c>
      <c r="R40" s="13">
        <v>0</v>
      </c>
      <c r="S40" s="13">
        <v>0</v>
      </c>
      <c r="T40" s="13">
        <v>400</v>
      </c>
      <c r="U40" s="13"/>
      <c r="V40" s="13">
        <f t="shared" si="0"/>
        <v>7512</v>
      </c>
      <c r="W40" s="13">
        <f t="shared" si="1"/>
        <v>4507.2</v>
      </c>
      <c r="X40" s="13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</row>
    <row r="41" s="5" customFormat="1" ht="24.5" customHeight="1" spans="1:44">
      <c r="A41" s="13">
        <v>37</v>
      </c>
      <c r="B41" s="13">
        <v>54.2</v>
      </c>
      <c r="C41" s="14" t="s">
        <v>53</v>
      </c>
      <c r="D41" s="14" t="s">
        <v>54</v>
      </c>
      <c r="E41" s="14" t="s">
        <v>75</v>
      </c>
      <c r="F41" s="14" t="s">
        <v>30</v>
      </c>
      <c r="G41" s="13">
        <v>4.7</v>
      </c>
      <c r="H41" s="13">
        <v>1.2</v>
      </c>
      <c r="I41" s="13">
        <v>0.3</v>
      </c>
      <c r="J41" s="13"/>
      <c r="K41" s="13"/>
      <c r="L41" s="13"/>
      <c r="M41" s="13">
        <v>0.41</v>
      </c>
      <c r="N41" s="13">
        <v>3280</v>
      </c>
      <c r="O41" s="13">
        <v>0.7</v>
      </c>
      <c r="P41" s="13">
        <v>2296</v>
      </c>
      <c r="Q41" s="13">
        <v>0</v>
      </c>
      <c r="R41" s="13">
        <v>0</v>
      </c>
      <c r="S41" s="13">
        <v>0</v>
      </c>
      <c r="T41" s="13">
        <v>0</v>
      </c>
      <c r="U41" s="13"/>
      <c r="V41" s="13">
        <f t="shared" si="0"/>
        <v>2296</v>
      </c>
      <c r="W41" s="13">
        <f t="shared" si="1"/>
        <v>1377.6</v>
      </c>
      <c r="X41" s="13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="5" customFormat="1" ht="24.5" customHeight="1" spans="1:55">
      <c r="A42" s="13">
        <v>38</v>
      </c>
      <c r="B42" s="13">
        <v>1</v>
      </c>
      <c r="C42" s="14" t="s">
        <v>53</v>
      </c>
      <c r="D42" s="14" t="s">
        <v>77</v>
      </c>
      <c r="E42" s="14" t="s">
        <v>78</v>
      </c>
      <c r="F42" s="14" t="s">
        <v>45</v>
      </c>
      <c r="G42" s="13">
        <v>4.6</v>
      </c>
      <c r="H42" s="13">
        <v>1.3</v>
      </c>
      <c r="I42" s="13">
        <v>0.4</v>
      </c>
      <c r="J42" s="13"/>
      <c r="K42" s="13"/>
      <c r="L42" s="13"/>
      <c r="M42" s="13"/>
      <c r="N42" s="13">
        <v>1840</v>
      </c>
      <c r="O42" s="13">
        <v>0.7</v>
      </c>
      <c r="P42" s="13">
        <v>1288</v>
      </c>
      <c r="Q42" s="13">
        <v>700</v>
      </c>
      <c r="R42" s="13">
        <v>0</v>
      </c>
      <c r="S42" s="13">
        <v>0</v>
      </c>
      <c r="T42" s="13">
        <v>400</v>
      </c>
      <c r="U42" s="13"/>
      <c r="V42" s="13">
        <f t="shared" si="0"/>
        <v>2388</v>
      </c>
      <c r="W42" s="13">
        <f t="shared" si="1"/>
        <v>1432.8</v>
      </c>
      <c r="X42" s="13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s="5" customFormat="1" ht="24.5" customHeight="1" spans="1:55">
      <c r="A43" s="13">
        <v>39</v>
      </c>
      <c r="B43" s="13">
        <v>2</v>
      </c>
      <c r="C43" s="14" t="s">
        <v>53</v>
      </c>
      <c r="D43" s="14" t="s">
        <v>77</v>
      </c>
      <c r="E43" s="14" t="s">
        <v>79</v>
      </c>
      <c r="F43" s="14" t="s">
        <v>45</v>
      </c>
      <c r="G43" s="13">
        <v>3.25</v>
      </c>
      <c r="H43" s="13">
        <v>1.15</v>
      </c>
      <c r="I43" s="13">
        <v>0.35</v>
      </c>
      <c r="J43" s="13"/>
      <c r="K43" s="13"/>
      <c r="L43" s="13"/>
      <c r="M43" s="13"/>
      <c r="N43" s="13">
        <v>975</v>
      </c>
      <c r="O43" s="13">
        <v>0.7</v>
      </c>
      <c r="P43" s="13">
        <v>682.5</v>
      </c>
      <c r="Q43" s="13">
        <v>600</v>
      </c>
      <c r="R43" s="13">
        <v>0</v>
      </c>
      <c r="S43" s="13">
        <v>0</v>
      </c>
      <c r="T43" s="13">
        <v>0</v>
      </c>
      <c r="U43" s="13"/>
      <c r="V43" s="13">
        <f t="shared" si="0"/>
        <v>1282.5</v>
      </c>
      <c r="W43" s="13">
        <f t="shared" si="1"/>
        <v>769.5</v>
      </c>
      <c r="X43" s="13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</row>
    <row r="44" s="5" customFormat="1" ht="24.5" customHeight="1" spans="1:55">
      <c r="A44" s="13">
        <v>40</v>
      </c>
      <c r="B44" s="13">
        <v>4</v>
      </c>
      <c r="C44" s="14" t="s">
        <v>53</v>
      </c>
      <c r="D44" s="14" t="s">
        <v>77</v>
      </c>
      <c r="E44" s="14" t="s">
        <v>80</v>
      </c>
      <c r="F44" s="14" t="s">
        <v>30</v>
      </c>
      <c r="G44" s="13">
        <v>6.7</v>
      </c>
      <c r="H44" s="13">
        <v>1.9</v>
      </c>
      <c r="I44" s="13">
        <v>0.7</v>
      </c>
      <c r="J44" s="13"/>
      <c r="K44" s="13"/>
      <c r="L44" s="13"/>
      <c r="M44" s="13">
        <v>2.14</v>
      </c>
      <c r="N44" s="13">
        <v>17120</v>
      </c>
      <c r="O44" s="13">
        <v>0.7</v>
      </c>
      <c r="P44" s="13">
        <v>11984</v>
      </c>
      <c r="Q44" s="13">
        <v>0</v>
      </c>
      <c r="R44" s="13">
        <v>0</v>
      </c>
      <c r="S44" s="13">
        <v>0</v>
      </c>
      <c r="T44" s="13">
        <v>400</v>
      </c>
      <c r="U44" s="13"/>
      <c r="V44" s="13">
        <f t="shared" si="0"/>
        <v>12384</v>
      </c>
      <c r="W44" s="13">
        <f t="shared" si="1"/>
        <v>7430.4</v>
      </c>
      <c r="X44" s="13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</row>
    <row r="45" s="5" customFormat="1" ht="24.5" customHeight="1" spans="1:44">
      <c r="A45" s="13">
        <v>41</v>
      </c>
      <c r="B45" s="13">
        <v>6</v>
      </c>
      <c r="C45" s="14" t="s">
        <v>53</v>
      </c>
      <c r="D45" s="14" t="s">
        <v>77</v>
      </c>
      <c r="E45" s="14" t="s">
        <v>81</v>
      </c>
      <c r="F45" s="14" t="s">
        <v>45</v>
      </c>
      <c r="G45" s="13">
        <v>3</v>
      </c>
      <c r="H45" s="13">
        <v>1.1</v>
      </c>
      <c r="I45" s="13">
        <v>0.35</v>
      </c>
      <c r="J45" s="13"/>
      <c r="K45" s="14" t="s">
        <v>82</v>
      </c>
      <c r="L45" s="13">
        <v>5.5</v>
      </c>
      <c r="M45" s="13"/>
      <c r="N45" s="13">
        <v>900</v>
      </c>
      <c r="O45" s="13">
        <v>0.7</v>
      </c>
      <c r="P45" s="13">
        <v>630</v>
      </c>
      <c r="Q45" s="13">
        <v>700</v>
      </c>
      <c r="R45" s="13">
        <v>0</v>
      </c>
      <c r="S45" s="13">
        <v>0</v>
      </c>
      <c r="T45" s="13">
        <v>0</v>
      </c>
      <c r="U45" s="13"/>
      <c r="V45" s="13">
        <f t="shared" si="0"/>
        <v>1330</v>
      </c>
      <c r="W45" s="13">
        <f t="shared" si="1"/>
        <v>798</v>
      </c>
      <c r="X45" s="13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</row>
    <row r="46" s="5" customFormat="1" ht="24.5" customHeight="1" spans="1:44">
      <c r="A46" s="13">
        <v>42</v>
      </c>
      <c r="B46" s="13">
        <v>8</v>
      </c>
      <c r="C46" s="14" t="s">
        <v>53</v>
      </c>
      <c r="D46" s="14" t="s">
        <v>77</v>
      </c>
      <c r="E46" s="14" t="s">
        <v>83</v>
      </c>
      <c r="F46" s="14" t="s">
        <v>38</v>
      </c>
      <c r="G46" s="13">
        <v>5</v>
      </c>
      <c r="H46" s="13">
        <v>1.1</v>
      </c>
      <c r="I46" s="13">
        <v>0.4</v>
      </c>
      <c r="J46" s="13"/>
      <c r="K46" s="13"/>
      <c r="L46" s="13"/>
      <c r="M46" s="13"/>
      <c r="N46" s="13">
        <v>5000</v>
      </c>
      <c r="O46" s="13">
        <v>0.7</v>
      </c>
      <c r="P46" s="13">
        <v>3500</v>
      </c>
      <c r="Q46" s="13">
        <v>700</v>
      </c>
      <c r="R46" s="13">
        <v>0</v>
      </c>
      <c r="S46" s="13">
        <v>0</v>
      </c>
      <c r="T46" s="13">
        <v>400</v>
      </c>
      <c r="U46" s="13"/>
      <c r="V46" s="13">
        <f t="shared" si="0"/>
        <v>4600</v>
      </c>
      <c r="W46" s="13">
        <f t="shared" si="1"/>
        <v>2760</v>
      </c>
      <c r="X46" s="13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</row>
    <row r="47" s="5" customFormat="1" ht="24.5" customHeight="1" spans="1:44">
      <c r="A47" s="13">
        <v>43</v>
      </c>
      <c r="B47" s="13">
        <v>10</v>
      </c>
      <c r="C47" s="14" t="s">
        <v>53</v>
      </c>
      <c r="D47" s="14" t="s">
        <v>77</v>
      </c>
      <c r="E47" s="14" t="s">
        <v>84</v>
      </c>
      <c r="F47" s="14" t="s">
        <v>45</v>
      </c>
      <c r="G47" s="13">
        <v>4.6</v>
      </c>
      <c r="H47" s="13">
        <v>1.25</v>
      </c>
      <c r="I47" s="13">
        <v>0.45</v>
      </c>
      <c r="J47" s="21" t="s">
        <v>85</v>
      </c>
      <c r="K47" s="22"/>
      <c r="L47" s="13">
        <v>3</v>
      </c>
      <c r="M47" s="13"/>
      <c r="N47" s="13">
        <v>1840</v>
      </c>
      <c r="O47" s="13">
        <v>0.7</v>
      </c>
      <c r="P47" s="13">
        <v>1288</v>
      </c>
      <c r="Q47" s="13">
        <v>500</v>
      </c>
      <c r="R47" s="13">
        <v>0</v>
      </c>
      <c r="S47" s="13">
        <v>0</v>
      </c>
      <c r="T47" s="13">
        <v>0</v>
      </c>
      <c r="U47" s="13"/>
      <c r="V47" s="13">
        <f t="shared" si="0"/>
        <v>1788</v>
      </c>
      <c r="W47" s="13">
        <f t="shared" si="1"/>
        <v>1072.8</v>
      </c>
      <c r="X47" s="13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</row>
    <row r="48" s="5" customFormat="1" ht="24.5" customHeight="1" spans="1:44">
      <c r="A48" s="13">
        <v>44</v>
      </c>
      <c r="B48" s="13">
        <v>14</v>
      </c>
      <c r="C48" s="14" t="s">
        <v>53</v>
      </c>
      <c r="D48" s="14" t="s">
        <v>77</v>
      </c>
      <c r="E48" s="14" t="s">
        <v>86</v>
      </c>
      <c r="F48" s="14" t="s">
        <v>45</v>
      </c>
      <c r="G48" s="13">
        <v>6</v>
      </c>
      <c r="H48" s="13">
        <v>1.3</v>
      </c>
      <c r="I48" s="13">
        <v>0.4</v>
      </c>
      <c r="J48" s="13"/>
      <c r="K48" s="13"/>
      <c r="L48" s="13"/>
      <c r="M48" s="13"/>
      <c r="N48" s="13">
        <v>3600</v>
      </c>
      <c r="O48" s="13">
        <v>0.7</v>
      </c>
      <c r="P48" s="13">
        <v>2520</v>
      </c>
      <c r="Q48" s="13">
        <v>3200</v>
      </c>
      <c r="R48" s="13">
        <v>0</v>
      </c>
      <c r="S48" s="13">
        <v>0</v>
      </c>
      <c r="T48" s="13">
        <v>400</v>
      </c>
      <c r="U48" s="13"/>
      <c r="V48" s="13">
        <f t="shared" si="0"/>
        <v>6120</v>
      </c>
      <c r="W48" s="13">
        <f t="shared" si="1"/>
        <v>3672</v>
      </c>
      <c r="X48" s="13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</row>
    <row r="49" s="5" customFormat="1" ht="24.5" customHeight="1" spans="1:44">
      <c r="A49" s="13">
        <v>45</v>
      </c>
      <c r="B49" s="13">
        <v>26</v>
      </c>
      <c r="C49" s="14" t="s">
        <v>53</v>
      </c>
      <c r="D49" s="14" t="s">
        <v>77</v>
      </c>
      <c r="E49" s="14" t="s">
        <v>87</v>
      </c>
      <c r="F49" s="14" t="s">
        <v>38</v>
      </c>
      <c r="G49" s="13">
        <v>7.4</v>
      </c>
      <c r="H49" s="13">
        <v>1.5</v>
      </c>
      <c r="I49" s="13">
        <v>0.4</v>
      </c>
      <c r="J49" s="13"/>
      <c r="K49" s="13"/>
      <c r="L49" s="13"/>
      <c r="M49" s="13"/>
      <c r="N49" s="13">
        <v>7000</v>
      </c>
      <c r="O49" s="13">
        <v>0.7</v>
      </c>
      <c r="P49" s="13">
        <v>4900</v>
      </c>
      <c r="Q49" s="13">
        <v>1500</v>
      </c>
      <c r="R49" s="13">
        <v>0</v>
      </c>
      <c r="S49" s="13">
        <v>0</v>
      </c>
      <c r="T49" s="13">
        <v>0</v>
      </c>
      <c r="U49" s="13"/>
      <c r="V49" s="13">
        <f t="shared" si="0"/>
        <v>6400</v>
      </c>
      <c r="W49" s="13">
        <f t="shared" si="1"/>
        <v>3840</v>
      </c>
      <c r="X49" s="13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</row>
    <row r="50" s="5" customFormat="1" ht="24.5" customHeight="1" spans="1:44">
      <c r="A50" s="13">
        <v>46</v>
      </c>
      <c r="B50" s="13">
        <v>31</v>
      </c>
      <c r="C50" s="14" t="s">
        <v>53</v>
      </c>
      <c r="D50" s="14" t="s">
        <v>77</v>
      </c>
      <c r="E50" s="14" t="s">
        <v>88</v>
      </c>
      <c r="F50" s="14" t="s">
        <v>38</v>
      </c>
      <c r="G50" s="13">
        <v>4.4</v>
      </c>
      <c r="H50" s="13">
        <v>1.05</v>
      </c>
      <c r="I50" s="13">
        <v>0.3</v>
      </c>
      <c r="J50" s="13"/>
      <c r="K50" s="13"/>
      <c r="L50" s="13"/>
      <c r="M50" s="13"/>
      <c r="N50" s="13">
        <v>5000</v>
      </c>
      <c r="O50" s="13">
        <v>0.7</v>
      </c>
      <c r="P50" s="13">
        <v>3500</v>
      </c>
      <c r="Q50" s="13">
        <v>300</v>
      </c>
      <c r="R50" s="13">
        <v>0</v>
      </c>
      <c r="S50" s="13">
        <v>0</v>
      </c>
      <c r="T50" s="13">
        <v>400</v>
      </c>
      <c r="U50" s="13"/>
      <c r="V50" s="13">
        <f t="shared" si="0"/>
        <v>4200</v>
      </c>
      <c r="W50" s="13">
        <f t="shared" si="1"/>
        <v>2520</v>
      </c>
      <c r="X50" s="13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</row>
    <row r="51" s="5" customFormat="1" ht="24.5" customHeight="1" spans="1:44">
      <c r="A51" s="13">
        <v>47</v>
      </c>
      <c r="B51" s="13">
        <v>32</v>
      </c>
      <c r="C51" s="14" t="s">
        <v>53</v>
      </c>
      <c r="D51" s="14" t="s">
        <v>77</v>
      </c>
      <c r="E51" s="14" t="s">
        <v>89</v>
      </c>
      <c r="F51" s="14" t="s">
        <v>38</v>
      </c>
      <c r="G51" s="13">
        <v>4.5</v>
      </c>
      <c r="H51" s="13">
        <v>1.2</v>
      </c>
      <c r="I51" s="13">
        <v>0.37</v>
      </c>
      <c r="J51" s="13"/>
      <c r="K51" s="13"/>
      <c r="L51" s="13"/>
      <c r="M51" s="13"/>
      <c r="N51" s="13">
        <v>5000</v>
      </c>
      <c r="O51" s="13">
        <v>0.7</v>
      </c>
      <c r="P51" s="13">
        <v>3500</v>
      </c>
      <c r="Q51" s="13">
        <v>0</v>
      </c>
      <c r="R51" s="13">
        <v>0</v>
      </c>
      <c r="S51" s="13">
        <v>0</v>
      </c>
      <c r="T51" s="13">
        <v>400</v>
      </c>
      <c r="U51" s="13"/>
      <c r="V51" s="13">
        <f t="shared" si="0"/>
        <v>3900</v>
      </c>
      <c r="W51" s="13">
        <f t="shared" si="1"/>
        <v>2340</v>
      </c>
      <c r="X51" s="13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</row>
    <row r="52" s="5" customFormat="1" ht="24.5" customHeight="1" spans="1:44">
      <c r="A52" s="13">
        <v>48</v>
      </c>
      <c r="B52" s="13">
        <v>33</v>
      </c>
      <c r="C52" s="14" t="s">
        <v>53</v>
      </c>
      <c r="D52" s="14" t="s">
        <v>77</v>
      </c>
      <c r="E52" s="14" t="s">
        <v>90</v>
      </c>
      <c r="F52" s="14" t="s">
        <v>30</v>
      </c>
      <c r="G52" s="13">
        <v>11.2</v>
      </c>
      <c r="H52" s="13">
        <v>2.45</v>
      </c>
      <c r="I52" s="13">
        <v>0.75</v>
      </c>
      <c r="J52" s="13"/>
      <c r="K52" s="13"/>
      <c r="L52" s="13"/>
      <c r="M52" s="13">
        <v>4.94</v>
      </c>
      <c r="N52" s="13">
        <v>39520</v>
      </c>
      <c r="O52" s="13">
        <v>0.7</v>
      </c>
      <c r="P52" s="13">
        <v>27664</v>
      </c>
      <c r="Q52" s="13">
        <v>2600</v>
      </c>
      <c r="R52" s="13">
        <v>1152</v>
      </c>
      <c r="S52" s="13">
        <v>238</v>
      </c>
      <c r="T52" s="13">
        <v>400</v>
      </c>
      <c r="U52" s="13"/>
      <c r="V52" s="13">
        <f t="shared" si="0"/>
        <v>32054</v>
      </c>
      <c r="W52" s="13">
        <f t="shared" si="1"/>
        <v>19232.4</v>
      </c>
      <c r="X52" s="13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</row>
    <row r="53" s="5" customFormat="1" ht="24.5" customHeight="1" spans="1:44">
      <c r="A53" s="13">
        <v>49</v>
      </c>
      <c r="B53" s="13">
        <v>33.1</v>
      </c>
      <c r="C53" s="14" t="s">
        <v>53</v>
      </c>
      <c r="D53" s="14" t="s">
        <v>77</v>
      </c>
      <c r="E53" s="14" t="s">
        <v>90</v>
      </c>
      <c r="F53" s="14" t="s">
        <v>38</v>
      </c>
      <c r="G53" s="13">
        <v>4.5</v>
      </c>
      <c r="H53" s="13">
        <v>1.1</v>
      </c>
      <c r="I53" s="13">
        <v>0.3</v>
      </c>
      <c r="J53" s="13"/>
      <c r="K53" s="13"/>
      <c r="L53" s="13"/>
      <c r="M53" s="13"/>
      <c r="N53" s="13">
        <v>5000</v>
      </c>
      <c r="O53" s="13">
        <v>0.7</v>
      </c>
      <c r="P53" s="13">
        <v>3500</v>
      </c>
      <c r="Q53" s="13">
        <v>0</v>
      </c>
      <c r="R53" s="13">
        <v>0</v>
      </c>
      <c r="S53" s="13">
        <v>0</v>
      </c>
      <c r="T53" s="13">
        <v>0</v>
      </c>
      <c r="U53" s="13"/>
      <c r="V53" s="13">
        <f t="shared" si="0"/>
        <v>3500</v>
      </c>
      <c r="W53" s="13">
        <f t="shared" si="1"/>
        <v>2100</v>
      </c>
      <c r="X53" s="13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</row>
    <row r="54" s="5" customFormat="1" ht="24.5" customHeight="1" spans="1:44">
      <c r="A54" s="13">
        <v>50</v>
      </c>
      <c r="B54" s="13">
        <v>34</v>
      </c>
      <c r="C54" s="14" t="s">
        <v>53</v>
      </c>
      <c r="D54" s="14" t="s">
        <v>77</v>
      </c>
      <c r="E54" s="14" t="s">
        <v>91</v>
      </c>
      <c r="F54" s="14" t="s">
        <v>30</v>
      </c>
      <c r="G54" s="13">
        <v>4.8</v>
      </c>
      <c r="H54" s="13">
        <v>1.25</v>
      </c>
      <c r="I54" s="13">
        <v>0.55</v>
      </c>
      <c r="J54" s="13"/>
      <c r="K54" s="13"/>
      <c r="L54" s="13"/>
      <c r="M54" s="13">
        <v>0.79</v>
      </c>
      <c r="N54" s="13">
        <v>6320</v>
      </c>
      <c r="O54" s="13">
        <v>0.7</v>
      </c>
      <c r="P54" s="13">
        <v>4424</v>
      </c>
      <c r="Q54" s="13">
        <v>2100</v>
      </c>
      <c r="R54" s="13">
        <v>0</v>
      </c>
      <c r="S54" s="13">
        <v>0</v>
      </c>
      <c r="T54" s="13">
        <v>600</v>
      </c>
      <c r="U54" s="13"/>
      <c r="V54" s="13">
        <f t="shared" si="0"/>
        <v>7124</v>
      </c>
      <c r="W54" s="13">
        <f t="shared" si="1"/>
        <v>4274.4</v>
      </c>
      <c r="X54" s="13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="5" customFormat="1" ht="24.5" customHeight="1" spans="1:44">
      <c r="A55" s="13">
        <v>51</v>
      </c>
      <c r="B55" s="13">
        <v>36</v>
      </c>
      <c r="C55" s="14" t="s">
        <v>53</v>
      </c>
      <c r="D55" s="14" t="s">
        <v>77</v>
      </c>
      <c r="E55" s="14" t="s">
        <v>92</v>
      </c>
      <c r="F55" s="14" t="s">
        <v>45</v>
      </c>
      <c r="G55" s="13">
        <v>4.15</v>
      </c>
      <c r="H55" s="13">
        <v>1.25</v>
      </c>
      <c r="I55" s="13">
        <v>0.38</v>
      </c>
      <c r="J55" s="13"/>
      <c r="K55" s="13"/>
      <c r="L55" s="13">
        <v>7.5</v>
      </c>
      <c r="M55" s="13"/>
      <c r="N55" s="13">
        <v>1660</v>
      </c>
      <c r="O55" s="13">
        <v>0.7</v>
      </c>
      <c r="P55" s="13">
        <v>1162</v>
      </c>
      <c r="Q55" s="13">
        <v>300</v>
      </c>
      <c r="R55" s="13">
        <v>0</v>
      </c>
      <c r="S55" s="13">
        <v>0</v>
      </c>
      <c r="T55" s="13">
        <v>400</v>
      </c>
      <c r="U55" s="13"/>
      <c r="V55" s="13">
        <f t="shared" si="0"/>
        <v>1862</v>
      </c>
      <c r="W55" s="13">
        <f t="shared" si="1"/>
        <v>1117.2</v>
      </c>
      <c r="X55" s="13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</row>
    <row r="56" s="5" customFormat="1" ht="24.5" customHeight="1" spans="1:44">
      <c r="A56" s="13">
        <v>52</v>
      </c>
      <c r="B56" s="13">
        <v>39</v>
      </c>
      <c r="C56" s="14" t="s">
        <v>53</v>
      </c>
      <c r="D56" s="14" t="s">
        <v>77</v>
      </c>
      <c r="E56" s="14" t="s">
        <v>93</v>
      </c>
      <c r="F56" s="14" t="s">
        <v>35</v>
      </c>
      <c r="G56" s="13">
        <v>5.9</v>
      </c>
      <c r="H56" s="13">
        <v>1.85</v>
      </c>
      <c r="I56" s="13">
        <v>0.7</v>
      </c>
      <c r="J56" s="13"/>
      <c r="K56" s="13"/>
      <c r="L56" s="13"/>
      <c r="M56" s="13"/>
      <c r="N56" s="13">
        <v>2950</v>
      </c>
      <c r="O56" s="13">
        <v>0.7</v>
      </c>
      <c r="P56" s="13">
        <v>2065</v>
      </c>
      <c r="Q56" s="13">
        <v>0</v>
      </c>
      <c r="R56" s="13">
        <v>0</v>
      </c>
      <c r="S56" s="13">
        <v>0</v>
      </c>
      <c r="T56" s="13">
        <v>0</v>
      </c>
      <c r="U56" s="13"/>
      <c r="V56" s="13">
        <f t="shared" si="0"/>
        <v>2065</v>
      </c>
      <c r="W56" s="13">
        <f t="shared" si="1"/>
        <v>1239</v>
      </c>
      <c r="X56" s="13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</row>
    <row r="57" s="5" customFormat="1" ht="24.5" customHeight="1" spans="1:44">
      <c r="A57" s="13">
        <v>53</v>
      </c>
      <c r="B57" s="13">
        <v>44</v>
      </c>
      <c r="C57" s="14" t="s">
        <v>53</v>
      </c>
      <c r="D57" s="14" t="s">
        <v>77</v>
      </c>
      <c r="E57" s="14" t="s">
        <v>94</v>
      </c>
      <c r="F57" s="14" t="s">
        <v>45</v>
      </c>
      <c r="G57" s="13">
        <v>5.2</v>
      </c>
      <c r="H57" s="13">
        <v>1.5</v>
      </c>
      <c r="I57" s="13">
        <v>0.5</v>
      </c>
      <c r="J57" s="13"/>
      <c r="K57" s="13"/>
      <c r="L57" s="13"/>
      <c r="M57" s="13"/>
      <c r="N57" s="13">
        <v>2600</v>
      </c>
      <c r="O57" s="13">
        <v>0.7</v>
      </c>
      <c r="P57" s="13">
        <v>1820</v>
      </c>
      <c r="Q57" s="13">
        <v>1700</v>
      </c>
      <c r="R57" s="13">
        <v>0</v>
      </c>
      <c r="S57" s="13">
        <v>0</v>
      </c>
      <c r="T57" s="13">
        <v>0</v>
      </c>
      <c r="U57" s="13"/>
      <c r="V57" s="13">
        <f t="shared" si="0"/>
        <v>3520</v>
      </c>
      <c r="W57" s="13">
        <f t="shared" si="1"/>
        <v>2112</v>
      </c>
      <c r="X57" s="13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</row>
    <row r="58" s="5" customFormat="1" ht="24.5" customHeight="1" spans="1:44">
      <c r="A58" s="13">
        <v>54</v>
      </c>
      <c r="B58" s="13">
        <v>45</v>
      </c>
      <c r="C58" s="14" t="s">
        <v>53</v>
      </c>
      <c r="D58" s="14" t="s">
        <v>77</v>
      </c>
      <c r="E58" s="14" t="s">
        <v>95</v>
      </c>
      <c r="F58" s="14" t="s">
        <v>45</v>
      </c>
      <c r="G58" s="13">
        <v>5.1</v>
      </c>
      <c r="H58" s="13">
        <v>1.35</v>
      </c>
      <c r="I58" s="13">
        <v>0.4</v>
      </c>
      <c r="J58" s="13"/>
      <c r="K58" s="13"/>
      <c r="L58" s="13"/>
      <c r="M58" s="13"/>
      <c r="N58" s="13">
        <v>2550</v>
      </c>
      <c r="O58" s="13">
        <v>0.7</v>
      </c>
      <c r="P58" s="13">
        <v>1785</v>
      </c>
      <c r="Q58" s="13">
        <v>1800</v>
      </c>
      <c r="R58" s="13">
        <v>0</v>
      </c>
      <c r="S58" s="13">
        <v>0</v>
      </c>
      <c r="T58" s="13">
        <v>0</v>
      </c>
      <c r="U58" s="13"/>
      <c r="V58" s="13">
        <f t="shared" si="0"/>
        <v>3585</v>
      </c>
      <c r="W58" s="13">
        <f t="shared" si="1"/>
        <v>2151</v>
      </c>
      <c r="X58" s="13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</row>
    <row r="59" s="5" customFormat="1" ht="24.5" customHeight="1" spans="1:44">
      <c r="A59" s="13">
        <v>55</v>
      </c>
      <c r="B59" s="13">
        <v>47.1</v>
      </c>
      <c r="C59" s="14" t="s">
        <v>53</v>
      </c>
      <c r="D59" s="14" t="s">
        <v>77</v>
      </c>
      <c r="E59" s="14" t="s">
        <v>96</v>
      </c>
      <c r="F59" s="14" t="s">
        <v>30</v>
      </c>
      <c r="G59" s="13">
        <v>11</v>
      </c>
      <c r="H59" s="13">
        <v>2.5</v>
      </c>
      <c r="I59" s="13">
        <v>0.8</v>
      </c>
      <c r="J59" s="13"/>
      <c r="K59" s="13"/>
      <c r="L59" s="13"/>
      <c r="M59" s="13">
        <v>5.28</v>
      </c>
      <c r="N59" s="13">
        <v>42240</v>
      </c>
      <c r="O59" s="13">
        <v>0.7</v>
      </c>
      <c r="P59" s="13">
        <v>29568</v>
      </c>
      <c r="Q59" s="13">
        <v>2600</v>
      </c>
      <c r="R59" s="13">
        <v>1320</v>
      </c>
      <c r="S59" s="13">
        <v>0</v>
      </c>
      <c r="T59" s="13">
        <v>400</v>
      </c>
      <c r="U59" s="13"/>
      <c r="V59" s="13">
        <f t="shared" si="0"/>
        <v>33888</v>
      </c>
      <c r="W59" s="13">
        <f t="shared" si="1"/>
        <v>20332.8</v>
      </c>
      <c r="X59" s="13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</row>
    <row r="60" s="5" customFormat="1" ht="24.5" customHeight="1" spans="1:44">
      <c r="A60" s="13">
        <v>56</v>
      </c>
      <c r="B60" s="13">
        <v>47.2</v>
      </c>
      <c r="C60" s="14" t="s">
        <v>53</v>
      </c>
      <c r="D60" s="14" t="s">
        <v>77</v>
      </c>
      <c r="E60" s="14" t="s">
        <v>96</v>
      </c>
      <c r="F60" s="14" t="s">
        <v>45</v>
      </c>
      <c r="G60" s="13">
        <v>3.2</v>
      </c>
      <c r="H60" s="13">
        <v>1.2</v>
      </c>
      <c r="I60" s="13">
        <v>0.4</v>
      </c>
      <c r="J60" s="13"/>
      <c r="K60" s="13"/>
      <c r="L60" s="13"/>
      <c r="M60" s="13"/>
      <c r="N60" s="13">
        <v>960</v>
      </c>
      <c r="O60" s="13">
        <v>0.7</v>
      </c>
      <c r="P60" s="13">
        <v>672</v>
      </c>
      <c r="Q60" s="13">
        <v>0</v>
      </c>
      <c r="R60" s="13">
        <v>0</v>
      </c>
      <c r="S60" s="13">
        <v>0</v>
      </c>
      <c r="T60" s="13">
        <v>0</v>
      </c>
      <c r="U60" s="13"/>
      <c r="V60" s="13">
        <f t="shared" si="0"/>
        <v>672</v>
      </c>
      <c r="W60" s="13">
        <f t="shared" si="1"/>
        <v>403.2</v>
      </c>
      <c r="X60" s="13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</row>
    <row r="61" s="5" customFormat="1" ht="24.5" customHeight="1" spans="1:44">
      <c r="A61" s="13">
        <v>57</v>
      </c>
      <c r="B61" s="13">
        <v>52</v>
      </c>
      <c r="C61" s="14" t="s">
        <v>53</v>
      </c>
      <c r="D61" s="14" t="s">
        <v>77</v>
      </c>
      <c r="E61" s="14" t="s">
        <v>97</v>
      </c>
      <c r="F61" s="14" t="s">
        <v>45</v>
      </c>
      <c r="G61" s="13">
        <v>6</v>
      </c>
      <c r="H61" s="13">
        <v>1.25</v>
      </c>
      <c r="I61" s="13">
        <v>0.45</v>
      </c>
      <c r="J61" s="13"/>
      <c r="K61" s="13"/>
      <c r="L61" s="13"/>
      <c r="M61" s="13"/>
      <c r="N61" s="13">
        <v>3600</v>
      </c>
      <c r="O61" s="13">
        <v>0.7</v>
      </c>
      <c r="P61" s="13">
        <v>2520</v>
      </c>
      <c r="Q61" s="13">
        <v>600</v>
      </c>
      <c r="R61" s="13">
        <v>0</v>
      </c>
      <c r="S61" s="13">
        <v>0</v>
      </c>
      <c r="T61" s="13">
        <v>400</v>
      </c>
      <c r="U61" s="13"/>
      <c r="V61" s="13">
        <f t="shared" si="0"/>
        <v>3520</v>
      </c>
      <c r="W61" s="13">
        <f t="shared" si="1"/>
        <v>2112</v>
      </c>
      <c r="X61" s="13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</row>
    <row r="62" s="5" customFormat="1" ht="24.5" customHeight="1" spans="1:44">
      <c r="A62" s="13">
        <v>58</v>
      </c>
      <c r="B62" s="13">
        <v>38</v>
      </c>
      <c r="C62" s="14" t="s">
        <v>53</v>
      </c>
      <c r="D62" s="14" t="s">
        <v>77</v>
      </c>
      <c r="E62" s="14" t="s">
        <v>98</v>
      </c>
      <c r="F62" s="14" t="s">
        <v>30</v>
      </c>
      <c r="G62" s="13">
        <v>3.9</v>
      </c>
      <c r="H62" s="13">
        <v>1.3</v>
      </c>
      <c r="I62" s="13">
        <v>0.55</v>
      </c>
      <c r="J62" s="13"/>
      <c r="K62" s="13"/>
      <c r="L62" s="13">
        <v>6</v>
      </c>
      <c r="M62" s="13">
        <v>0.67</v>
      </c>
      <c r="N62" s="13">
        <v>5360</v>
      </c>
      <c r="O62" s="13">
        <v>0.7</v>
      </c>
      <c r="P62" s="13">
        <v>3752</v>
      </c>
      <c r="Q62" s="13">
        <v>0</v>
      </c>
      <c r="R62" s="13">
        <v>0</v>
      </c>
      <c r="S62" s="13">
        <v>0</v>
      </c>
      <c r="T62" s="13">
        <v>400</v>
      </c>
      <c r="U62" s="13"/>
      <c r="V62" s="13">
        <f t="shared" si="0"/>
        <v>4152</v>
      </c>
      <c r="W62" s="13">
        <f t="shared" si="1"/>
        <v>2491.2</v>
      </c>
      <c r="X62" s="13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</row>
    <row r="63" s="5" customFormat="1" ht="24.5" customHeight="1" spans="1:44">
      <c r="A63" s="13">
        <v>59</v>
      </c>
      <c r="B63" s="13">
        <v>9</v>
      </c>
      <c r="C63" s="14" t="s">
        <v>53</v>
      </c>
      <c r="D63" s="14" t="s">
        <v>99</v>
      </c>
      <c r="E63" s="14" t="s">
        <v>100</v>
      </c>
      <c r="F63" s="14" t="s">
        <v>30</v>
      </c>
      <c r="G63" s="13">
        <v>6.3</v>
      </c>
      <c r="H63" s="13">
        <v>1.5</v>
      </c>
      <c r="I63" s="13">
        <v>0.6</v>
      </c>
      <c r="J63" s="13"/>
      <c r="K63" s="13"/>
      <c r="L63" s="13"/>
      <c r="M63" s="13">
        <v>1.36</v>
      </c>
      <c r="N63" s="13">
        <v>10880</v>
      </c>
      <c r="O63" s="13">
        <v>0.7</v>
      </c>
      <c r="P63" s="13">
        <v>7616</v>
      </c>
      <c r="Q63" s="13">
        <v>800</v>
      </c>
      <c r="R63" s="13">
        <v>0</v>
      </c>
      <c r="S63" s="13">
        <v>0</v>
      </c>
      <c r="T63" s="13">
        <v>400</v>
      </c>
      <c r="U63" s="13"/>
      <c r="V63" s="13">
        <f t="shared" si="0"/>
        <v>8816</v>
      </c>
      <c r="W63" s="13">
        <f t="shared" si="1"/>
        <v>5289.6</v>
      </c>
      <c r="X63" s="13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</row>
    <row r="64" s="5" customFormat="1" ht="24.5" customHeight="1" spans="1:44">
      <c r="A64" s="13">
        <v>60</v>
      </c>
      <c r="B64" s="13">
        <v>28</v>
      </c>
      <c r="C64" s="14" t="s">
        <v>53</v>
      </c>
      <c r="D64" s="14" t="s">
        <v>101</v>
      </c>
      <c r="E64" s="14" t="s">
        <v>102</v>
      </c>
      <c r="F64" s="14" t="s">
        <v>38</v>
      </c>
      <c r="G64" s="13">
        <v>4.05</v>
      </c>
      <c r="H64" s="13">
        <v>1.2</v>
      </c>
      <c r="I64" s="13">
        <v>0.35</v>
      </c>
      <c r="J64" s="13"/>
      <c r="K64" s="13"/>
      <c r="L64" s="13"/>
      <c r="M64" s="13"/>
      <c r="N64" s="13">
        <v>5000</v>
      </c>
      <c r="O64" s="13">
        <v>0.7</v>
      </c>
      <c r="P64" s="13">
        <v>3500</v>
      </c>
      <c r="Q64" s="13">
        <v>1400</v>
      </c>
      <c r="R64" s="13">
        <v>0</v>
      </c>
      <c r="S64" s="13">
        <v>0</v>
      </c>
      <c r="T64" s="13">
        <v>400</v>
      </c>
      <c r="U64" s="13"/>
      <c r="V64" s="13">
        <f t="shared" si="0"/>
        <v>5300</v>
      </c>
      <c r="W64" s="13">
        <f t="shared" si="1"/>
        <v>3180</v>
      </c>
      <c r="X64" s="13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</row>
    <row r="65" s="5" customFormat="1" ht="24.5" customHeight="1" spans="1:44">
      <c r="A65" s="13">
        <v>61</v>
      </c>
      <c r="B65" s="13">
        <v>46</v>
      </c>
      <c r="C65" s="14" t="s">
        <v>53</v>
      </c>
      <c r="D65" s="14" t="s">
        <v>103</v>
      </c>
      <c r="E65" s="14" t="s">
        <v>104</v>
      </c>
      <c r="F65" s="14" t="s">
        <v>45</v>
      </c>
      <c r="G65" s="13">
        <v>3</v>
      </c>
      <c r="H65" s="13">
        <v>1.1</v>
      </c>
      <c r="I65" s="13">
        <v>0.32</v>
      </c>
      <c r="J65" s="13"/>
      <c r="K65" s="13"/>
      <c r="L65" s="13"/>
      <c r="M65" s="13"/>
      <c r="N65" s="13">
        <v>900</v>
      </c>
      <c r="O65" s="13">
        <v>0.7</v>
      </c>
      <c r="P65" s="13">
        <v>630</v>
      </c>
      <c r="Q65" s="13">
        <v>500</v>
      </c>
      <c r="R65" s="13">
        <v>0</v>
      </c>
      <c r="S65" s="13">
        <v>0</v>
      </c>
      <c r="T65" s="13">
        <v>0</v>
      </c>
      <c r="U65" s="13"/>
      <c r="V65" s="13">
        <f t="shared" si="0"/>
        <v>1130</v>
      </c>
      <c r="W65" s="13">
        <f t="shared" si="1"/>
        <v>678</v>
      </c>
      <c r="X65" s="13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</row>
    <row r="66" s="5" customFormat="1" ht="24.5" customHeight="1" spans="1:24">
      <c r="A66" s="14" t="s">
        <v>105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>
        <f t="shared" ref="N66:T66" si="2">SUM(N5:N65)</f>
        <v>516405</v>
      </c>
      <c r="O66" s="13"/>
      <c r="P66" s="13">
        <f t="shared" si="2"/>
        <v>361483.5</v>
      </c>
      <c r="Q66" s="13">
        <f t="shared" si="2"/>
        <v>43700</v>
      </c>
      <c r="R66" s="13">
        <f t="shared" si="2"/>
        <v>5017</v>
      </c>
      <c r="S66" s="13">
        <f t="shared" si="2"/>
        <v>991.5</v>
      </c>
      <c r="T66" s="13">
        <f t="shared" si="2"/>
        <v>15400</v>
      </c>
      <c r="U66" s="13"/>
      <c r="V66" s="13">
        <f>SUM(V5:V65)</f>
        <v>426592</v>
      </c>
      <c r="W66" s="13">
        <f t="shared" si="1"/>
        <v>255955.2</v>
      </c>
      <c r="X66" s="13"/>
    </row>
    <row r="1048512" s="7" customFormat="1" spans="11:12">
      <c r="K1048512" s="8"/>
      <c r="L1048512" s="8"/>
    </row>
    <row r="1048513" s="7" customFormat="1" spans="11:12">
      <c r="K1048513" s="8"/>
      <c r="L1048513" s="8"/>
    </row>
    <row r="1048514" s="7" customFormat="1" spans="11:12">
      <c r="K1048514" s="8"/>
      <c r="L1048514" s="8"/>
    </row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s="7" customFormat="1" spans="11:12">
      <c r="K1048571" s="8"/>
      <c r="L1048571" s="8"/>
    </row>
    <row r="1048572" customFormat="1"/>
    <row r="1048573" customFormat="1"/>
    <row r="1048574" customFormat="1"/>
  </sheetData>
  <autoFilter ref="A4:BC66">
    <extLst/>
  </autoFilter>
  <mergeCells count="24">
    <mergeCell ref="A1:X1"/>
    <mergeCell ref="U2:X2"/>
    <mergeCell ref="P3:U3"/>
    <mergeCell ref="J20:K20"/>
    <mergeCell ref="J39:K39"/>
    <mergeCell ref="J47:K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V3:V4"/>
    <mergeCell ref="W3:W4"/>
    <mergeCell ref="X3:X4"/>
  </mergeCells>
  <pageMargins left="0.751388888888889" right="0.751388888888889" top="1" bottom="1" header="0.5" footer="0.5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总表61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</dc:creator>
  <cp:lastModifiedBy>覅矜</cp:lastModifiedBy>
  <dcterms:created xsi:type="dcterms:W3CDTF">2020-10-21T02:54:00Z</dcterms:created>
  <dcterms:modified xsi:type="dcterms:W3CDTF">2020-10-21T06:32:54Z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