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4" activeTab="1"/>
  </bookViews>
  <sheets>
    <sheet name="目录" sheetId="14" r:id="rId1"/>
    <sheet name="表1-1 政府债务限额及余额预算情况表" sheetId="1" r:id="rId2"/>
    <sheet name="表1-2 地方政府一般债务余额情况表" sheetId="2" r:id="rId3"/>
    <sheet name="表1-3 地方政府专项债务余额情况表" sheetId="3" r:id="rId4"/>
    <sheet name="表1-4 地方政府债券发行及还本付息情况表" sheetId="4" r:id="rId5"/>
    <sheet name="表1-5" sheetId="5" r:id="rId6"/>
    <sheet name="表1-5续" sheetId="6" r:id="rId7"/>
    <sheet name="表1-6" sheetId="7" r:id="rId8"/>
    <sheet name="表1-6续" sheetId="8" r:id="rId9"/>
    <sheet name="表2-1" sheetId="9" r:id="rId10"/>
    <sheet name="表2-2" sheetId="10" r:id="rId11"/>
    <sheet name="表3-1" sheetId="11" r:id="rId12"/>
    <sheet name="表3-2" sheetId="12" r:id="rId13"/>
    <sheet name="表3-3" sheetId="13" r:id="rId14"/>
  </sheets>
  <calcPr calcId="144525"/>
</workbook>
</file>

<file path=xl/sharedStrings.xml><?xml version="1.0" encoding="utf-8"?>
<sst xmlns="http://schemas.openxmlformats.org/spreadsheetml/2006/main" count="399" uniqueCount="262">
  <si>
    <r>
      <rPr>
        <sz val="16"/>
        <color indexed="8"/>
        <rFont val="方正小标宋简体"/>
        <charset val="134"/>
      </rPr>
      <t>目</t>
    </r>
    <r>
      <rPr>
        <sz val="16"/>
        <color indexed="8"/>
        <rFont val="Times New Roman"/>
        <charset val="134"/>
      </rPr>
      <t xml:space="preserve">  </t>
    </r>
    <r>
      <rPr>
        <sz val="16"/>
        <color indexed="8"/>
        <rFont val="方正小标宋简体"/>
        <charset val="134"/>
      </rPr>
      <t>录</t>
    </r>
  </si>
  <si>
    <t>表1-1      鄂州市鄂城区2020年地方政府债务限额及余额情况表</t>
  </si>
  <si>
    <t xml:space="preserve"> </t>
  </si>
  <si>
    <r>
      <rPr>
        <sz val="11"/>
        <color rgb="FF000000"/>
        <rFont val="宋体"/>
        <charset val="134"/>
      </rPr>
      <t>表</t>
    </r>
    <r>
      <rPr>
        <sz val="11"/>
        <color rgb="FF000000"/>
        <rFont val="Times New Roman"/>
        <charset val="134"/>
      </rPr>
      <t xml:space="preserve">1-2      </t>
    </r>
    <r>
      <rPr>
        <sz val="11"/>
        <color rgb="FF000000"/>
        <rFont val="宋体"/>
        <charset val="134"/>
      </rPr>
      <t>鄂州市鄂城区</t>
    </r>
    <r>
      <rPr>
        <sz val="11"/>
        <color rgb="FF000000"/>
        <rFont val="Times New Roman"/>
        <charset val="134"/>
      </rPr>
      <t>2019</t>
    </r>
    <r>
      <rPr>
        <sz val="11"/>
        <color rgb="FF000000"/>
        <rFont val="宋体"/>
        <charset val="134"/>
      </rPr>
      <t>年和</t>
    </r>
    <r>
      <rPr>
        <sz val="11"/>
        <color rgb="FF000000"/>
        <rFont val="Times New Roman"/>
        <charset val="134"/>
      </rPr>
      <t>2020</t>
    </r>
    <r>
      <rPr>
        <sz val="11"/>
        <color rgb="FF000000"/>
        <rFont val="宋体"/>
        <charset val="134"/>
      </rPr>
      <t>年地方政府一般债务余额情况表</t>
    </r>
  </si>
  <si>
    <t>表1-3  鄂州市鄂城区2019年和2020年地方政府专项债务余额情况表</t>
  </si>
  <si>
    <r>
      <rPr>
        <sz val="11"/>
        <color indexed="8"/>
        <rFont val="宋体"/>
        <charset val="134"/>
      </rPr>
      <t>表</t>
    </r>
    <r>
      <rPr>
        <sz val="11"/>
        <color indexed="8"/>
        <rFont val="Times New Roman"/>
        <charset val="134"/>
      </rPr>
      <t xml:space="preserve">1-4      </t>
    </r>
    <r>
      <rPr>
        <sz val="11"/>
        <color indexed="8"/>
        <rFont val="宋体"/>
        <charset val="134"/>
      </rPr>
      <t>鄂州市鄂城区</t>
    </r>
    <r>
      <rPr>
        <sz val="11"/>
        <color indexed="8"/>
        <rFont val="宋体"/>
        <charset val="134"/>
      </rPr>
      <t>地方政府债券发行及还本付息情况表</t>
    </r>
  </si>
  <si>
    <r>
      <rPr>
        <sz val="11"/>
        <color rgb="FF000000"/>
        <rFont val="宋体"/>
        <charset val="134"/>
      </rPr>
      <t>表</t>
    </r>
    <r>
      <rPr>
        <sz val="11"/>
        <color rgb="FF000000"/>
        <rFont val="Times New Roman"/>
        <charset val="134"/>
      </rPr>
      <t xml:space="preserve">1-5      </t>
    </r>
    <r>
      <rPr>
        <sz val="11"/>
        <color rgb="FF000000"/>
        <rFont val="宋体"/>
        <charset val="134"/>
      </rPr>
      <t>鄂州市鄂城区</t>
    </r>
    <r>
      <rPr>
        <sz val="11"/>
        <color rgb="FF000000"/>
        <rFont val="Times New Roman"/>
        <charset val="134"/>
      </rPr>
      <t>2020</t>
    </r>
    <r>
      <rPr>
        <sz val="11"/>
        <color rgb="FF000000"/>
        <rFont val="宋体"/>
        <charset val="134"/>
      </rPr>
      <t>年地方政府债务限额提前下达情况表</t>
    </r>
  </si>
  <si>
    <r>
      <rPr>
        <sz val="11"/>
        <color rgb="FF000000"/>
        <rFont val="宋体"/>
        <charset val="134"/>
      </rPr>
      <t>表</t>
    </r>
    <r>
      <rPr>
        <sz val="11"/>
        <color rgb="FF000000"/>
        <rFont val="Times New Roman"/>
        <charset val="134"/>
      </rPr>
      <t>1-5</t>
    </r>
    <r>
      <rPr>
        <sz val="11"/>
        <color rgb="FF000000"/>
        <rFont val="宋体"/>
        <charset val="134"/>
      </rPr>
      <t>续</t>
    </r>
    <r>
      <rPr>
        <sz val="11"/>
        <color rgb="FF000000"/>
        <rFont val="Times New Roman"/>
        <charset val="134"/>
      </rPr>
      <t xml:space="preserve">  </t>
    </r>
    <r>
      <rPr>
        <sz val="11"/>
        <color rgb="FF000000"/>
        <rFont val="宋体"/>
        <charset val="134"/>
      </rPr>
      <t>鄂州市鄂城区</t>
    </r>
    <r>
      <rPr>
        <sz val="11"/>
        <color rgb="FF000000"/>
        <rFont val="Times New Roman"/>
        <charset val="134"/>
      </rPr>
      <t>2020</t>
    </r>
    <r>
      <rPr>
        <sz val="11"/>
        <color rgb="FF000000"/>
        <rFont val="宋体"/>
        <charset val="134"/>
      </rPr>
      <t>年年初新增地方政府债券资金安排表</t>
    </r>
  </si>
  <si>
    <r>
      <rPr>
        <sz val="11"/>
        <color rgb="FF000000"/>
        <rFont val="宋体"/>
        <charset val="134"/>
      </rPr>
      <t>表</t>
    </r>
    <r>
      <rPr>
        <sz val="11"/>
        <color rgb="FF000000"/>
        <rFont val="Times New Roman"/>
        <charset val="134"/>
      </rPr>
      <t xml:space="preserve">1-6      </t>
    </r>
    <r>
      <rPr>
        <sz val="11"/>
        <color rgb="FF000000"/>
        <rFont val="宋体"/>
        <charset val="134"/>
      </rPr>
      <t>鄂州市鄂城区</t>
    </r>
    <r>
      <rPr>
        <sz val="11"/>
        <color rgb="FF000000"/>
        <rFont val="Times New Roman"/>
        <charset val="134"/>
      </rPr>
      <t>2020</t>
    </r>
    <r>
      <rPr>
        <sz val="11"/>
        <color rgb="FF000000"/>
        <rFont val="宋体"/>
        <charset val="134"/>
      </rPr>
      <t>年地方政府债务限额调整情况表</t>
    </r>
  </si>
  <si>
    <t>表1-6续  鄂州市鄂城区2020年限额调整地方政府债券资金安排表</t>
  </si>
  <si>
    <t>表2-1  2017年-2020年发行的新增地方政府一般债券资金收支情况表</t>
  </si>
  <si>
    <t>表2-2  2017年-2020年发行的新增地方政府专项债券资金收支情况表</t>
  </si>
  <si>
    <t>表3-1     鄂州市鄂城区2020年地方政府债务限额及余额决算情况表</t>
  </si>
  <si>
    <t>表3-2  2020年地方政府债券使用情况表</t>
  </si>
  <si>
    <r>
      <rPr>
        <sz val="11"/>
        <color rgb="FF000000"/>
        <rFont val="宋体"/>
        <charset val="134"/>
      </rPr>
      <t>表</t>
    </r>
    <r>
      <rPr>
        <sz val="11"/>
        <color rgb="FF000000"/>
        <rFont val="Times New Roman"/>
        <charset val="134"/>
      </rPr>
      <t>3-3     2020</t>
    </r>
    <r>
      <rPr>
        <sz val="11"/>
        <color rgb="FF000000"/>
        <rFont val="宋体"/>
        <charset val="134"/>
      </rPr>
      <t>年地方政府债务发行及还本付息情况表</t>
    </r>
  </si>
  <si>
    <r>
      <rPr>
        <sz val="9"/>
        <rFont val="宋体"/>
        <charset val="134"/>
      </rPr>
      <t>表</t>
    </r>
    <r>
      <rPr>
        <sz val="9"/>
        <rFont val="Times New Roman"/>
        <charset val="134"/>
      </rPr>
      <t>1-1</t>
    </r>
  </si>
  <si>
    <r>
      <rPr>
        <b/>
        <sz val="15"/>
        <rFont val="SimSun"/>
        <charset val="134"/>
      </rPr>
      <t>鄂州市鄂城区</t>
    </r>
    <r>
      <rPr>
        <b/>
        <sz val="15"/>
        <rFont val="Times New Roman"/>
        <charset val="134"/>
      </rPr>
      <t>2020</t>
    </r>
    <r>
      <rPr>
        <b/>
        <sz val="15"/>
        <rFont val="SimSun"/>
        <charset val="134"/>
      </rPr>
      <t>年地方政府债务限额及余额情况表</t>
    </r>
  </si>
  <si>
    <r>
      <rPr>
        <sz val="9"/>
        <rFont val="SimSun"/>
        <charset val="134"/>
      </rPr>
      <t>单位：亿元</t>
    </r>
  </si>
  <si>
    <r>
      <rPr>
        <b/>
        <sz val="11"/>
        <rFont val="SimSun"/>
        <charset val="134"/>
      </rPr>
      <t>地</t>
    </r>
    <r>
      <rPr>
        <b/>
        <sz val="11"/>
        <rFont val="Times New Roman"/>
        <charset val="134"/>
      </rPr>
      <t xml:space="preserve">   </t>
    </r>
    <r>
      <rPr>
        <b/>
        <sz val="11"/>
        <rFont val="SimSun"/>
        <charset val="134"/>
      </rPr>
      <t>区</t>
    </r>
  </si>
  <si>
    <r>
      <rPr>
        <b/>
        <sz val="11"/>
        <rFont val="Times New Roman"/>
        <charset val="134"/>
      </rPr>
      <t>2020</t>
    </r>
    <r>
      <rPr>
        <b/>
        <sz val="11"/>
        <rFont val="SimSun"/>
        <charset val="134"/>
      </rPr>
      <t>年债务限额</t>
    </r>
  </si>
  <si>
    <r>
      <rPr>
        <b/>
        <sz val="11"/>
        <rFont val="Times New Roman"/>
        <charset val="134"/>
      </rPr>
      <t>2020</t>
    </r>
    <r>
      <rPr>
        <b/>
        <sz val="11"/>
        <rFont val="SimSun"/>
        <charset val="134"/>
      </rPr>
      <t>年债务余额预计执行数</t>
    </r>
  </si>
  <si>
    <r>
      <rPr>
        <b/>
        <sz val="11"/>
        <rFont val="SimSun"/>
        <charset val="134"/>
      </rPr>
      <t>一般债务</t>
    </r>
  </si>
  <si>
    <r>
      <rPr>
        <b/>
        <sz val="11"/>
        <rFont val="SimSun"/>
        <charset val="134"/>
      </rPr>
      <t>专项债务</t>
    </r>
  </si>
  <si>
    <r>
      <rPr>
        <b/>
        <sz val="11"/>
        <rFont val="SimSun"/>
        <charset val="134"/>
      </rPr>
      <t>公</t>
    </r>
    <r>
      <rPr>
        <b/>
        <sz val="11"/>
        <rFont val="Times New Roman"/>
        <charset val="134"/>
      </rPr>
      <t xml:space="preserve">  </t>
    </r>
    <r>
      <rPr>
        <b/>
        <sz val="11"/>
        <rFont val="SimSun"/>
        <charset val="134"/>
      </rPr>
      <t>式</t>
    </r>
  </si>
  <si>
    <t>A=B+C</t>
  </si>
  <si>
    <t>B</t>
  </si>
  <si>
    <t>C</t>
  </si>
  <si>
    <t>D=E+F</t>
  </si>
  <si>
    <t>E</t>
  </si>
  <si>
    <t>F</t>
  </si>
  <si>
    <t>鄂州市鄂城区合计</t>
  </si>
  <si>
    <r>
      <rPr>
        <sz val="11"/>
        <rFont val="Times New Roman"/>
        <charset val="134"/>
      </rPr>
      <t xml:space="preserve"> </t>
    </r>
    <r>
      <rPr>
        <sz val="11"/>
        <rFont val="SimSun"/>
        <charset val="134"/>
      </rPr>
      <t>鄂州市鄂城区本级</t>
    </r>
  </si>
  <si>
    <r>
      <rPr>
        <sz val="11"/>
        <rFont val="Times New Roman"/>
        <charset val="134"/>
      </rPr>
      <t xml:space="preserve">     </t>
    </r>
    <r>
      <rPr>
        <sz val="11"/>
        <rFont val="SimSun"/>
        <charset val="134"/>
      </rPr>
      <t>下级地区</t>
    </r>
    <r>
      <rPr>
        <sz val="11"/>
        <rFont val="Times New Roman"/>
        <charset val="134"/>
      </rPr>
      <t>1</t>
    </r>
  </si>
  <si>
    <r>
      <rPr>
        <sz val="11"/>
        <rFont val="Times New Roman"/>
        <charset val="134"/>
      </rPr>
      <t xml:space="preserve">     </t>
    </r>
    <r>
      <rPr>
        <sz val="11"/>
        <rFont val="SimSun"/>
        <charset val="134"/>
      </rPr>
      <t>下级地区</t>
    </r>
    <r>
      <rPr>
        <sz val="11"/>
        <rFont val="Times New Roman"/>
        <charset val="134"/>
      </rPr>
      <t>2</t>
    </r>
  </si>
  <si>
    <r>
      <rPr>
        <sz val="9"/>
        <rFont val="SimSun"/>
        <charset val="134"/>
      </rPr>
      <t>注：</t>
    </r>
    <r>
      <rPr>
        <sz val="9"/>
        <rFont val="Times New Roman"/>
        <charset val="134"/>
      </rPr>
      <t>1.</t>
    </r>
    <r>
      <rPr>
        <sz val="9"/>
        <rFont val="SimSun"/>
        <charset val="134"/>
      </rPr>
      <t>本表反映上一年度本地区、本级及分地区地方政府债务限额及余额预计执行数。</t>
    </r>
  </si>
  <si>
    <r>
      <rPr>
        <sz val="9"/>
        <rFont val="Times New Roman"/>
        <charset val="134"/>
      </rPr>
      <t xml:space="preserve">        2.</t>
    </r>
    <r>
      <rPr>
        <sz val="9"/>
        <rFont val="SimSun"/>
        <charset val="134"/>
      </rPr>
      <t>本表由县级以上地方各级财政部门在同级人民代表大会批准预算后二十日内公开。</t>
    </r>
  </si>
  <si>
    <r>
      <rPr>
        <sz val="9"/>
        <rFont val="SimSun"/>
        <charset val="134"/>
      </rPr>
      <t>表</t>
    </r>
    <r>
      <rPr>
        <sz val="9"/>
        <rFont val="Times New Roman"/>
        <charset val="134"/>
      </rPr>
      <t>1-2</t>
    </r>
  </si>
  <si>
    <r>
      <rPr>
        <b/>
        <sz val="15"/>
        <rFont val="SimSun"/>
        <charset val="134"/>
      </rPr>
      <t>鄂州市鄂城区</t>
    </r>
    <r>
      <rPr>
        <b/>
        <sz val="15"/>
        <rFont val="Times New Roman"/>
        <charset val="134"/>
      </rPr>
      <t>2019</t>
    </r>
    <r>
      <rPr>
        <b/>
        <sz val="15"/>
        <rFont val="SimSun"/>
        <charset val="134"/>
      </rPr>
      <t>年和</t>
    </r>
    <r>
      <rPr>
        <b/>
        <sz val="15"/>
        <rFont val="Times New Roman"/>
        <charset val="134"/>
      </rPr>
      <t>2020</t>
    </r>
    <r>
      <rPr>
        <b/>
        <sz val="15"/>
        <rFont val="宋体"/>
        <charset val="134"/>
      </rPr>
      <t>年</t>
    </r>
    <r>
      <rPr>
        <b/>
        <sz val="15"/>
        <rFont val="SimSun"/>
        <charset val="134"/>
      </rPr>
      <t>地方政府一般债务余额情况表</t>
    </r>
  </si>
  <si>
    <r>
      <rPr>
        <b/>
        <sz val="11"/>
        <rFont val="SimSun"/>
        <charset val="134"/>
      </rPr>
      <t>项</t>
    </r>
    <r>
      <rPr>
        <b/>
        <sz val="11"/>
        <rFont val="Times New Roman"/>
        <charset val="134"/>
      </rPr>
      <t xml:space="preserve">    </t>
    </r>
    <r>
      <rPr>
        <b/>
        <sz val="11"/>
        <rFont val="SimSun"/>
        <charset val="134"/>
      </rPr>
      <t>目</t>
    </r>
  </si>
  <si>
    <r>
      <rPr>
        <b/>
        <sz val="11"/>
        <rFont val="SimSun"/>
        <charset val="134"/>
      </rPr>
      <t>预算数</t>
    </r>
  </si>
  <si>
    <r>
      <rPr>
        <b/>
        <sz val="11"/>
        <rFont val="SimSun"/>
        <charset val="134"/>
      </rPr>
      <t>执行数</t>
    </r>
  </si>
  <si>
    <r>
      <rPr>
        <sz val="11"/>
        <rFont val="SimSun"/>
        <charset val="134"/>
      </rPr>
      <t>一、</t>
    </r>
    <r>
      <rPr>
        <sz val="11"/>
        <rFont val="Times New Roman"/>
        <charset val="134"/>
      </rPr>
      <t>2019</t>
    </r>
    <r>
      <rPr>
        <sz val="11"/>
        <rFont val="SimSun"/>
        <charset val="134"/>
      </rPr>
      <t>年末地方政府一般债务余额实际数</t>
    </r>
  </si>
  <si>
    <r>
      <rPr>
        <sz val="11"/>
        <rFont val="SimSun"/>
        <charset val="134"/>
      </rPr>
      <t>二、</t>
    </r>
    <r>
      <rPr>
        <sz val="11"/>
        <rFont val="Times New Roman"/>
        <charset val="134"/>
      </rPr>
      <t>2020</t>
    </r>
    <r>
      <rPr>
        <sz val="11"/>
        <rFont val="SimSun"/>
        <charset val="134"/>
      </rPr>
      <t>年末地方政府一般债务余额限额</t>
    </r>
  </si>
  <si>
    <r>
      <rPr>
        <sz val="11"/>
        <rFont val="SimSun"/>
        <charset val="134"/>
      </rPr>
      <t>三、</t>
    </r>
    <r>
      <rPr>
        <sz val="11"/>
        <rFont val="Times New Roman"/>
        <charset val="134"/>
      </rPr>
      <t>2020</t>
    </r>
    <r>
      <rPr>
        <sz val="11"/>
        <rFont val="SimSun"/>
        <charset val="134"/>
      </rPr>
      <t>年地方政府一般债务发行额</t>
    </r>
  </si>
  <si>
    <r>
      <rPr>
        <sz val="11"/>
        <rFont val="Times New Roman"/>
        <charset val="134"/>
      </rPr>
      <t xml:space="preserve">      </t>
    </r>
    <r>
      <rPr>
        <sz val="11"/>
        <rFont val="SimSun"/>
        <charset val="134"/>
      </rPr>
      <t>其中：中央转贷地方的国际金融组织和外国政府贷款</t>
    </r>
  </si>
  <si>
    <r>
      <rPr>
        <sz val="11"/>
        <rFont val="Times New Roman"/>
        <charset val="134"/>
      </rPr>
      <t xml:space="preserve">            2020</t>
    </r>
    <r>
      <rPr>
        <sz val="11"/>
        <rFont val="SimSun"/>
        <charset val="134"/>
      </rPr>
      <t>年地方政府一般债券发行额</t>
    </r>
  </si>
  <si>
    <r>
      <rPr>
        <sz val="11"/>
        <rFont val="SimSun"/>
        <charset val="134"/>
      </rPr>
      <t>四、</t>
    </r>
    <r>
      <rPr>
        <sz val="11"/>
        <rFont val="Times New Roman"/>
        <charset val="134"/>
      </rPr>
      <t>2020</t>
    </r>
    <r>
      <rPr>
        <sz val="11"/>
        <rFont val="SimSun"/>
        <charset val="134"/>
      </rPr>
      <t>年地方政府一般债务还本额</t>
    </r>
  </si>
  <si>
    <r>
      <rPr>
        <sz val="11"/>
        <rFont val="SimSun"/>
        <charset val="134"/>
      </rPr>
      <t>五、</t>
    </r>
    <r>
      <rPr>
        <sz val="11"/>
        <rFont val="Times New Roman"/>
        <charset val="134"/>
      </rPr>
      <t>2020</t>
    </r>
    <r>
      <rPr>
        <sz val="11"/>
        <rFont val="SimSun"/>
        <charset val="134"/>
      </rPr>
      <t>年末地方政府一般债务余额预计执行数</t>
    </r>
  </si>
  <si>
    <r>
      <rPr>
        <sz val="11"/>
        <rFont val="SimSun"/>
        <charset val="134"/>
      </rPr>
      <t>六、</t>
    </r>
    <r>
      <rPr>
        <sz val="11"/>
        <rFont val="Times New Roman"/>
        <charset val="134"/>
      </rPr>
      <t>2020</t>
    </r>
    <r>
      <rPr>
        <sz val="11"/>
        <rFont val="SimSun"/>
        <charset val="134"/>
      </rPr>
      <t>年地方财政赤字</t>
    </r>
  </si>
  <si>
    <r>
      <rPr>
        <sz val="11"/>
        <rFont val="SimSun"/>
        <charset val="134"/>
      </rPr>
      <t>七、</t>
    </r>
    <r>
      <rPr>
        <sz val="11"/>
        <rFont val="Times New Roman"/>
        <charset val="134"/>
      </rPr>
      <t>2020</t>
    </r>
    <r>
      <rPr>
        <sz val="11"/>
        <rFont val="SimSun"/>
        <charset val="134"/>
      </rPr>
      <t>年地方政府一般债务余额限额</t>
    </r>
  </si>
  <si>
    <r>
      <rPr>
        <sz val="9"/>
        <color indexed="8"/>
        <rFont val="宋体"/>
        <charset val="134"/>
      </rPr>
      <t>注：</t>
    </r>
    <r>
      <rPr>
        <sz val="9"/>
        <color indexed="8"/>
        <rFont val="Times New Roman"/>
        <charset val="134"/>
      </rPr>
      <t>1.</t>
    </r>
    <r>
      <rPr>
        <sz val="9"/>
        <color indexed="8"/>
        <rFont val="宋体"/>
        <charset val="134"/>
      </rPr>
      <t>本表反映本地区上两年度一般债务余额，上一年度一般债务限额、发行额、还本支出及余额，本年度财政赤字及一般债务限额。</t>
    </r>
  </si>
  <si>
    <t xml:space="preserve">        2.本表由县级以上地方各级财政部门在本级人民代表大会批准预算后二十日内公开。</t>
  </si>
  <si>
    <r>
      <rPr>
        <sz val="9"/>
        <rFont val="SimSun"/>
        <charset val="134"/>
      </rPr>
      <t>表</t>
    </r>
    <r>
      <rPr>
        <sz val="9"/>
        <rFont val="Times New Roman"/>
        <charset val="134"/>
      </rPr>
      <t>1-3</t>
    </r>
  </si>
  <si>
    <r>
      <rPr>
        <b/>
        <sz val="15"/>
        <rFont val="SimSun"/>
        <charset val="134"/>
      </rPr>
      <t>鄂州市鄂城区</t>
    </r>
    <r>
      <rPr>
        <b/>
        <sz val="15"/>
        <rFont val="Times New Roman"/>
        <charset val="134"/>
      </rPr>
      <t>2019</t>
    </r>
    <r>
      <rPr>
        <b/>
        <sz val="15"/>
        <rFont val="SimSun"/>
        <charset val="134"/>
      </rPr>
      <t>年和</t>
    </r>
    <r>
      <rPr>
        <b/>
        <sz val="15"/>
        <rFont val="Times New Roman"/>
        <charset val="134"/>
      </rPr>
      <t>2020</t>
    </r>
    <r>
      <rPr>
        <b/>
        <sz val="15"/>
        <rFont val="宋体"/>
        <charset val="134"/>
      </rPr>
      <t>年</t>
    </r>
    <r>
      <rPr>
        <b/>
        <sz val="15"/>
        <rFont val="SimSun"/>
        <charset val="134"/>
      </rPr>
      <t>地方政府专项债务余额情况表</t>
    </r>
  </si>
  <si>
    <r>
      <rPr>
        <sz val="11"/>
        <rFont val="SimSun"/>
        <charset val="134"/>
      </rPr>
      <t>一、</t>
    </r>
    <r>
      <rPr>
        <sz val="11"/>
        <rFont val="Times New Roman"/>
        <charset val="134"/>
      </rPr>
      <t>2019</t>
    </r>
    <r>
      <rPr>
        <sz val="11"/>
        <rFont val="SimSun"/>
        <charset val="134"/>
      </rPr>
      <t>年末地方政府专项债务余额实际数</t>
    </r>
  </si>
  <si>
    <r>
      <rPr>
        <sz val="11"/>
        <rFont val="SimSun"/>
        <charset val="134"/>
      </rPr>
      <t>二、</t>
    </r>
    <r>
      <rPr>
        <sz val="11"/>
        <rFont val="Times New Roman"/>
        <charset val="134"/>
      </rPr>
      <t>2020</t>
    </r>
    <r>
      <rPr>
        <sz val="11"/>
        <rFont val="SimSun"/>
        <charset val="134"/>
      </rPr>
      <t>年末地方政府专项债务余额限额</t>
    </r>
  </si>
  <si>
    <r>
      <rPr>
        <sz val="11"/>
        <rFont val="SimSun"/>
        <charset val="134"/>
      </rPr>
      <t>三、</t>
    </r>
    <r>
      <rPr>
        <sz val="11"/>
        <rFont val="Times New Roman"/>
        <charset val="134"/>
      </rPr>
      <t>2020</t>
    </r>
    <r>
      <rPr>
        <sz val="11"/>
        <rFont val="SimSun"/>
        <charset val="134"/>
      </rPr>
      <t>年地方政府专项债务发行额</t>
    </r>
  </si>
  <si>
    <r>
      <rPr>
        <sz val="11"/>
        <rFont val="SimSun"/>
        <charset val="134"/>
      </rPr>
      <t>四、</t>
    </r>
    <r>
      <rPr>
        <sz val="11"/>
        <rFont val="Times New Roman"/>
        <charset val="134"/>
      </rPr>
      <t>2020</t>
    </r>
    <r>
      <rPr>
        <sz val="11"/>
        <rFont val="SimSun"/>
        <charset val="134"/>
      </rPr>
      <t>年地方政府专项债务还本额</t>
    </r>
  </si>
  <si>
    <r>
      <rPr>
        <sz val="11"/>
        <rFont val="SimSun"/>
        <charset val="134"/>
      </rPr>
      <t>五、</t>
    </r>
    <r>
      <rPr>
        <sz val="11"/>
        <rFont val="Times New Roman"/>
        <charset val="134"/>
      </rPr>
      <t>2020</t>
    </r>
    <r>
      <rPr>
        <sz val="11"/>
        <rFont val="SimSun"/>
        <charset val="134"/>
      </rPr>
      <t>年末地方政府专项债务余额预计执行数</t>
    </r>
  </si>
  <si>
    <r>
      <rPr>
        <sz val="11"/>
        <rFont val="SimSun"/>
        <charset val="134"/>
      </rPr>
      <t>六、</t>
    </r>
    <r>
      <rPr>
        <sz val="11"/>
        <rFont val="Times New Roman"/>
        <charset val="134"/>
      </rPr>
      <t>2020</t>
    </r>
    <r>
      <rPr>
        <sz val="11"/>
        <rFont val="SimSun"/>
        <charset val="134"/>
      </rPr>
      <t>年地方政府专项债务新增限额</t>
    </r>
  </si>
  <si>
    <r>
      <rPr>
        <sz val="11"/>
        <rFont val="SimSun"/>
        <charset val="134"/>
      </rPr>
      <t>七、</t>
    </r>
    <r>
      <rPr>
        <sz val="11"/>
        <rFont val="Times New Roman"/>
        <charset val="134"/>
      </rPr>
      <t>2020</t>
    </r>
    <r>
      <rPr>
        <sz val="11"/>
        <rFont val="SimSun"/>
        <charset val="134"/>
      </rPr>
      <t>年末地方政府专项债务余额限额</t>
    </r>
  </si>
  <si>
    <r>
      <rPr>
        <sz val="9"/>
        <color indexed="8"/>
        <rFont val="宋体"/>
        <charset val="134"/>
      </rPr>
      <t>注：</t>
    </r>
    <r>
      <rPr>
        <sz val="9"/>
        <color indexed="8"/>
        <rFont val="Times New Roman"/>
        <charset val="134"/>
      </rPr>
      <t>1.</t>
    </r>
    <r>
      <rPr>
        <sz val="9"/>
        <color indexed="8"/>
        <rFont val="宋体"/>
        <charset val="134"/>
      </rPr>
      <t>本表反映本地区上两年度专项债务余额，上一年度专项债务限额、发行额、还本额及余额，本年度专项债务新增限额。</t>
    </r>
  </si>
  <si>
    <r>
      <rPr>
        <sz val="9"/>
        <color indexed="8"/>
        <rFont val="Times New Roman"/>
        <charset val="134"/>
      </rPr>
      <t xml:space="preserve">        2.</t>
    </r>
    <r>
      <rPr>
        <sz val="9"/>
        <color indexed="8"/>
        <rFont val="宋体"/>
        <charset val="134"/>
      </rPr>
      <t>本表由县级以上地方各级财政部门在本级人民代表大会批准预算后二十日内公开。</t>
    </r>
  </si>
  <si>
    <r>
      <rPr>
        <sz val="9"/>
        <rFont val="SimSun"/>
        <charset val="134"/>
      </rPr>
      <t>表</t>
    </r>
    <r>
      <rPr>
        <sz val="9"/>
        <rFont val="Times New Roman"/>
        <charset val="134"/>
      </rPr>
      <t>1-4</t>
    </r>
  </si>
  <si>
    <t>鄂州市鄂城区地方政府债券发行及还本付息情况表</t>
  </si>
  <si>
    <t>单位：亿元</t>
  </si>
  <si>
    <r>
      <rPr>
        <b/>
        <sz val="11"/>
        <rFont val="SimSun"/>
        <charset val="134"/>
      </rPr>
      <t>公式</t>
    </r>
  </si>
  <si>
    <r>
      <rPr>
        <b/>
        <sz val="11"/>
        <rFont val="SimSun"/>
        <charset val="134"/>
      </rPr>
      <t>本地区</t>
    </r>
  </si>
  <si>
    <r>
      <rPr>
        <b/>
        <sz val="11"/>
        <rFont val="SimSun"/>
        <charset val="134"/>
      </rPr>
      <t>本级</t>
    </r>
  </si>
  <si>
    <r>
      <rPr>
        <sz val="11"/>
        <rFont val="SimSun"/>
        <charset val="134"/>
      </rPr>
      <t>一、</t>
    </r>
    <r>
      <rPr>
        <sz val="11"/>
        <rFont val="Times New Roman"/>
        <charset val="134"/>
      </rPr>
      <t>2020</t>
    </r>
    <r>
      <rPr>
        <sz val="11"/>
        <rFont val="SimSun"/>
        <charset val="134"/>
      </rPr>
      <t>年发行预计执行数</t>
    </r>
  </si>
  <si>
    <t>A=B+D</t>
  </si>
  <si>
    <r>
      <rPr>
        <sz val="11"/>
        <rFont val="SimSun"/>
        <charset val="134"/>
      </rPr>
      <t>（一）一般债券</t>
    </r>
  </si>
  <si>
    <r>
      <rPr>
        <sz val="11"/>
        <rFont val="Times New Roman"/>
        <charset val="134"/>
      </rPr>
      <t xml:space="preserve">   </t>
    </r>
    <r>
      <rPr>
        <sz val="11"/>
        <rFont val="SimSun"/>
        <charset val="134"/>
      </rPr>
      <t>其中：再融资债券</t>
    </r>
  </si>
  <si>
    <r>
      <rPr>
        <sz val="11"/>
        <rFont val="SimSun"/>
        <charset val="134"/>
      </rPr>
      <t>（二）专项债券</t>
    </r>
  </si>
  <si>
    <t>D</t>
  </si>
  <si>
    <r>
      <rPr>
        <sz val="11"/>
        <rFont val="SimSun"/>
        <charset val="134"/>
      </rPr>
      <t>二、</t>
    </r>
    <r>
      <rPr>
        <sz val="11"/>
        <rFont val="Times New Roman"/>
        <charset val="134"/>
      </rPr>
      <t>2020</t>
    </r>
    <r>
      <rPr>
        <sz val="11"/>
        <rFont val="SimSun"/>
        <charset val="134"/>
      </rPr>
      <t>年还本预计执行数</t>
    </r>
  </si>
  <si>
    <t>F=G+H</t>
  </si>
  <si>
    <t>G</t>
  </si>
  <si>
    <t>H</t>
  </si>
  <si>
    <r>
      <rPr>
        <sz val="11"/>
        <rFont val="SimSun"/>
        <charset val="134"/>
      </rPr>
      <t>三、</t>
    </r>
    <r>
      <rPr>
        <sz val="11"/>
        <rFont val="Times New Roman"/>
        <charset val="134"/>
      </rPr>
      <t>2020</t>
    </r>
    <r>
      <rPr>
        <sz val="11"/>
        <rFont val="SimSun"/>
        <charset val="134"/>
      </rPr>
      <t>年付息预计执行数</t>
    </r>
  </si>
  <si>
    <t>I=J+K</t>
  </si>
  <si>
    <t>J</t>
  </si>
  <si>
    <t>K</t>
  </si>
  <si>
    <r>
      <rPr>
        <sz val="11"/>
        <rFont val="SimSun"/>
        <charset val="134"/>
      </rPr>
      <t>四、</t>
    </r>
    <r>
      <rPr>
        <sz val="11"/>
        <rFont val="Times New Roman"/>
        <charset val="134"/>
      </rPr>
      <t>2020</t>
    </r>
    <r>
      <rPr>
        <sz val="11"/>
        <rFont val="SimSun"/>
        <charset val="134"/>
      </rPr>
      <t>年还本预算数</t>
    </r>
  </si>
  <si>
    <t>L=M+O</t>
  </si>
  <si>
    <t>M</t>
  </si>
  <si>
    <r>
      <rPr>
        <sz val="11"/>
        <rFont val="Times New Roman"/>
        <charset val="134"/>
      </rPr>
      <t xml:space="preserve">   </t>
    </r>
    <r>
      <rPr>
        <sz val="11"/>
        <rFont val="SimSun"/>
        <charset val="134"/>
      </rPr>
      <t>其中：再融资</t>
    </r>
  </si>
  <si>
    <r>
      <rPr>
        <sz val="11"/>
        <rFont val="Times New Roman"/>
        <charset val="134"/>
      </rPr>
      <t xml:space="preserve">      </t>
    </r>
    <r>
      <rPr>
        <sz val="11"/>
        <rFont val="SimSun"/>
        <charset val="134"/>
      </rPr>
      <t>财政预算安排</t>
    </r>
    <r>
      <rPr>
        <sz val="11"/>
        <rFont val="Times New Roman"/>
        <charset val="134"/>
      </rPr>
      <t xml:space="preserve"> </t>
    </r>
  </si>
  <si>
    <t>N</t>
  </si>
  <si>
    <t>O</t>
  </si>
  <si>
    <r>
      <rPr>
        <sz val="11"/>
        <rFont val="Times New Roman"/>
        <charset val="134"/>
      </rPr>
      <t xml:space="preserve">      </t>
    </r>
    <r>
      <rPr>
        <sz val="11"/>
        <rFont val="SimSun"/>
        <charset val="134"/>
      </rPr>
      <t>财政预算安排</t>
    </r>
  </si>
  <si>
    <t>P</t>
  </si>
  <si>
    <r>
      <rPr>
        <sz val="11"/>
        <rFont val="SimSun"/>
        <charset val="134"/>
      </rPr>
      <t>五、</t>
    </r>
    <r>
      <rPr>
        <sz val="11"/>
        <rFont val="Times New Roman"/>
        <charset val="134"/>
      </rPr>
      <t>2020</t>
    </r>
    <r>
      <rPr>
        <sz val="11"/>
        <rFont val="SimSun"/>
        <charset val="134"/>
      </rPr>
      <t>年付息预算数</t>
    </r>
  </si>
  <si>
    <t>Q=R+S</t>
  </si>
  <si>
    <t>R</t>
  </si>
  <si>
    <t>S</t>
  </si>
  <si>
    <r>
      <rPr>
        <sz val="9"/>
        <rFont val="SimSun"/>
        <charset val="134"/>
      </rPr>
      <t>注：</t>
    </r>
    <r>
      <rPr>
        <sz val="9"/>
        <rFont val="Times New Roman"/>
        <charset val="134"/>
      </rPr>
      <t>1.</t>
    </r>
    <r>
      <rPr>
        <sz val="9"/>
        <rFont val="SimSun"/>
        <charset val="134"/>
      </rPr>
      <t>本表反映本地区和本级上一年度地方政府债券（含再融资债券）发行及还本付息预计执行数、本年度地方政府债券还本付息预算数等。</t>
    </r>
  </si>
  <si>
    <r>
      <rPr>
        <sz val="9"/>
        <rFont val="Times New Roman"/>
        <charset val="134"/>
      </rPr>
      <t xml:space="preserve">        2.</t>
    </r>
    <r>
      <rPr>
        <sz val="9"/>
        <rFont val="SimSun"/>
        <charset val="134"/>
      </rPr>
      <t>本表由县级以上地方各级财政部门在本级人民代表大会批准预算后二十日内公开。</t>
    </r>
  </si>
  <si>
    <r>
      <rPr>
        <sz val="9"/>
        <rFont val="SimSun"/>
        <charset val="134"/>
      </rPr>
      <t>表</t>
    </r>
    <r>
      <rPr>
        <sz val="9"/>
        <rFont val="Times New Roman"/>
        <charset val="134"/>
      </rPr>
      <t>1-5</t>
    </r>
  </si>
  <si>
    <r>
      <rPr>
        <b/>
        <sz val="15"/>
        <rFont val="宋体"/>
        <charset val="134"/>
      </rPr>
      <t>鄂州市鄂城区</t>
    </r>
    <r>
      <rPr>
        <b/>
        <sz val="15"/>
        <rFont val="Times New Roman"/>
        <charset val="134"/>
      </rPr>
      <t>2020</t>
    </r>
    <r>
      <rPr>
        <b/>
        <sz val="15"/>
        <rFont val="宋体"/>
        <charset val="134"/>
      </rPr>
      <t>年地方政府债务限额提前下达情况表</t>
    </r>
  </si>
  <si>
    <r>
      <rPr>
        <b/>
        <sz val="11"/>
        <rFont val="SimSun"/>
        <charset val="134"/>
      </rPr>
      <t>项目</t>
    </r>
  </si>
  <si>
    <r>
      <rPr>
        <b/>
        <sz val="11"/>
        <rFont val="SimSun"/>
        <charset val="134"/>
      </rPr>
      <t>下级</t>
    </r>
  </si>
  <si>
    <r>
      <rPr>
        <sz val="11"/>
        <rFont val="SimSun"/>
        <charset val="134"/>
      </rPr>
      <t>一：</t>
    </r>
    <r>
      <rPr>
        <sz val="11"/>
        <rFont val="Times New Roman"/>
        <charset val="134"/>
      </rPr>
      <t>2020</t>
    </r>
    <r>
      <rPr>
        <sz val="11"/>
        <rFont val="SimSun"/>
        <charset val="134"/>
      </rPr>
      <t>年地方政府债务限额</t>
    </r>
  </si>
  <si>
    <r>
      <rPr>
        <sz val="11"/>
        <rFont val="SimSun"/>
        <charset val="134"/>
      </rPr>
      <t>其中：</t>
    </r>
    <r>
      <rPr>
        <sz val="11"/>
        <rFont val="Times New Roman"/>
        <charset val="134"/>
      </rPr>
      <t xml:space="preserve"> </t>
    </r>
    <r>
      <rPr>
        <sz val="11"/>
        <rFont val="SimSun"/>
        <charset val="134"/>
      </rPr>
      <t>一般债务限额</t>
    </r>
  </si>
  <si>
    <r>
      <rPr>
        <sz val="11"/>
        <rFont val="Times New Roman"/>
        <charset val="134"/>
      </rPr>
      <t xml:space="preserve">    </t>
    </r>
    <r>
      <rPr>
        <sz val="11"/>
        <rFont val="SimSun"/>
        <charset val="134"/>
      </rPr>
      <t>专项债务限额</t>
    </r>
  </si>
  <si>
    <r>
      <rPr>
        <sz val="11"/>
        <rFont val="SimSun"/>
        <charset val="134"/>
      </rPr>
      <t>二：提前下达的</t>
    </r>
    <r>
      <rPr>
        <sz val="11"/>
        <rFont val="Times New Roman"/>
        <charset val="134"/>
      </rPr>
      <t>2020</t>
    </r>
    <r>
      <rPr>
        <sz val="11"/>
        <rFont val="SimSun"/>
        <charset val="134"/>
      </rPr>
      <t>年地方政府债务新增限额</t>
    </r>
  </si>
  <si>
    <r>
      <rPr>
        <sz val="9"/>
        <rFont val="宋体"/>
        <charset val="134"/>
      </rPr>
      <t>注：本表反映本地区及本级年初预算中列示的地方政府债务限额情况，由县级以上地方各级财政部门在同级人大常委会批准年度预算后二十日内公开。</t>
    </r>
  </si>
  <si>
    <r>
      <rPr>
        <sz val="9"/>
        <rFont val="SimSun"/>
        <charset val="134"/>
      </rPr>
      <t>表</t>
    </r>
    <r>
      <rPr>
        <sz val="9"/>
        <rFont val="Times New Roman"/>
        <charset val="134"/>
      </rPr>
      <t>1-5</t>
    </r>
    <r>
      <rPr>
        <sz val="9"/>
        <rFont val="宋体"/>
        <charset val="134"/>
      </rPr>
      <t>续</t>
    </r>
  </si>
  <si>
    <r>
      <rPr>
        <b/>
        <sz val="15"/>
        <rFont val="宋体"/>
        <charset val="134"/>
      </rPr>
      <t>鄂州市鄂城区</t>
    </r>
    <r>
      <rPr>
        <b/>
        <sz val="15"/>
        <rFont val="Times New Roman"/>
        <charset val="134"/>
      </rPr>
      <t>2020</t>
    </r>
    <r>
      <rPr>
        <b/>
        <sz val="15"/>
        <rFont val="宋体"/>
        <charset val="134"/>
      </rPr>
      <t>年年初新增地方政府债券资金安排表</t>
    </r>
  </si>
  <si>
    <t>序号</t>
  </si>
  <si>
    <t>项目名称</t>
  </si>
  <si>
    <t>项目类型</t>
  </si>
  <si>
    <t>项目主管部门</t>
  </si>
  <si>
    <t>债券性质</t>
  </si>
  <si>
    <t>债券规模</t>
  </si>
  <si>
    <t>鄂城区公共卫生临床中心</t>
  </si>
  <si>
    <t>服务类</t>
  </si>
  <si>
    <t>鄂城区卫生健康局</t>
  </si>
  <si>
    <t>一般债券</t>
  </si>
  <si>
    <t>抗疫特别国债</t>
  </si>
  <si>
    <t>建设类</t>
  </si>
  <si>
    <t>鄂城区城市文明创建中心</t>
  </si>
  <si>
    <t>注：本表反映本级当年提前下达的新增地方政府债券资金使用安排，由县级以上地方各级财政部门在本级人民代表大会批准预算后二十日内公开。</t>
  </si>
  <si>
    <t>表1-6</t>
  </si>
  <si>
    <r>
      <rPr>
        <b/>
        <sz val="15"/>
        <rFont val="宋体"/>
        <charset val="134"/>
      </rPr>
      <t>鄂州市鄂城区</t>
    </r>
    <r>
      <rPr>
        <b/>
        <sz val="15"/>
        <rFont val="Times New Roman"/>
        <charset val="134"/>
      </rPr>
      <t>2020</t>
    </r>
    <r>
      <rPr>
        <b/>
        <sz val="15"/>
        <rFont val="宋体"/>
        <charset val="134"/>
      </rPr>
      <t>年地方政府债务限额调整情况表</t>
    </r>
  </si>
  <si>
    <r>
      <rPr>
        <sz val="11"/>
        <rFont val="SimSun"/>
        <charset val="134"/>
      </rPr>
      <t>一、</t>
    </r>
    <r>
      <rPr>
        <sz val="11"/>
        <rFont val="Times New Roman"/>
        <charset val="134"/>
      </rPr>
      <t>2019</t>
    </r>
    <r>
      <rPr>
        <sz val="11"/>
        <rFont val="SimSun"/>
        <charset val="134"/>
      </rPr>
      <t>年地方政府债务限额</t>
    </r>
  </si>
  <si>
    <r>
      <rPr>
        <sz val="11"/>
        <rFont val="SimSun"/>
        <charset val="134"/>
      </rPr>
      <t>二、</t>
    </r>
    <r>
      <rPr>
        <sz val="11"/>
        <rFont val="Times New Roman"/>
        <charset val="134"/>
      </rPr>
      <t>2020</t>
    </r>
    <r>
      <rPr>
        <sz val="11"/>
        <rFont val="SimSun"/>
        <charset val="134"/>
      </rPr>
      <t>年新增地方政府债务限额</t>
    </r>
  </si>
  <si>
    <r>
      <rPr>
        <sz val="11"/>
        <rFont val="SimSun"/>
        <charset val="134"/>
      </rPr>
      <t>附：提前下达的</t>
    </r>
    <r>
      <rPr>
        <sz val="11"/>
        <rFont val="Times New Roman"/>
        <charset val="134"/>
      </rPr>
      <t>2020</t>
    </r>
    <r>
      <rPr>
        <sz val="11"/>
        <rFont val="SimSun"/>
        <charset val="134"/>
      </rPr>
      <t>年新增地方政府债务限额</t>
    </r>
  </si>
  <si>
    <t>G=H+I</t>
  </si>
  <si>
    <t>I</t>
  </si>
  <si>
    <r>
      <rPr>
        <sz val="11"/>
        <rFont val="SimSun"/>
        <charset val="134"/>
      </rPr>
      <t>三、</t>
    </r>
    <r>
      <rPr>
        <sz val="11"/>
        <rFont val="Times New Roman"/>
        <charset val="134"/>
      </rPr>
      <t>2020</t>
    </r>
    <r>
      <rPr>
        <sz val="11"/>
        <rFont val="SimSun"/>
        <charset val="134"/>
      </rPr>
      <t>年地方政府债务限额</t>
    </r>
  </si>
  <si>
    <t>J=K+L</t>
  </si>
  <si>
    <t>L</t>
  </si>
  <si>
    <t>注：本表反映本地区及本级当年地方政府债务限额调整情况，由县级以上地方各级财政部门在同级人大常委会批准调整预算后二十日内公开。</t>
  </si>
  <si>
    <r>
      <rPr>
        <sz val="9"/>
        <rFont val="SimSun"/>
        <charset val="134"/>
      </rPr>
      <t>表</t>
    </r>
    <r>
      <rPr>
        <sz val="9"/>
        <rFont val="Times New Roman"/>
        <charset val="134"/>
      </rPr>
      <t>1-6</t>
    </r>
  </si>
  <si>
    <r>
      <rPr>
        <b/>
        <sz val="15"/>
        <rFont val="宋体"/>
        <charset val="134"/>
      </rPr>
      <t>鄂州市鄂城区</t>
    </r>
    <r>
      <rPr>
        <b/>
        <sz val="15"/>
        <rFont val="Times New Roman"/>
        <charset val="134"/>
      </rPr>
      <t>2020</t>
    </r>
    <r>
      <rPr>
        <b/>
        <sz val="15"/>
        <rFont val="宋体"/>
        <charset val="134"/>
      </rPr>
      <t>年限额调整地方政府债券资金安排表</t>
    </r>
  </si>
  <si>
    <r>
      <rPr>
        <b/>
        <sz val="11"/>
        <color indexed="8"/>
        <rFont val="宋体"/>
        <charset val="134"/>
      </rPr>
      <t>序号</t>
    </r>
  </si>
  <si>
    <r>
      <rPr>
        <b/>
        <sz val="11"/>
        <color indexed="8"/>
        <rFont val="宋体"/>
        <charset val="134"/>
      </rPr>
      <t>项目名称</t>
    </r>
  </si>
  <si>
    <r>
      <rPr>
        <b/>
        <sz val="11"/>
        <color indexed="8"/>
        <rFont val="宋体"/>
        <charset val="134"/>
      </rPr>
      <t>项目类型</t>
    </r>
  </si>
  <si>
    <r>
      <rPr>
        <b/>
        <sz val="11"/>
        <color indexed="8"/>
        <rFont val="宋体"/>
        <charset val="134"/>
      </rPr>
      <t>项目主管部门</t>
    </r>
  </si>
  <si>
    <r>
      <rPr>
        <b/>
        <sz val="11"/>
        <color indexed="8"/>
        <rFont val="宋体"/>
        <charset val="134"/>
      </rPr>
      <t>债券性质</t>
    </r>
  </si>
  <si>
    <r>
      <rPr>
        <b/>
        <sz val="11"/>
        <color indexed="8"/>
        <rFont val="宋体"/>
        <charset val="134"/>
      </rPr>
      <t>债券规模</t>
    </r>
  </si>
  <si>
    <t>注：本表反映本级当年新增地方政府债券资金使用安排，由县级以上地方各级财政部门在本级人民代表大会常务委员会批准预算调整方案后二十日内公开</t>
  </si>
  <si>
    <r>
      <rPr>
        <sz val="9"/>
        <rFont val="SimSun"/>
        <charset val="134"/>
      </rPr>
      <t>表</t>
    </r>
    <r>
      <rPr>
        <sz val="9"/>
        <rFont val="Times New Roman"/>
        <charset val="134"/>
      </rPr>
      <t>2-1</t>
    </r>
  </si>
  <si>
    <r>
      <rPr>
        <b/>
        <sz val="15"/>
        <rFont val="Times New Roman"/>
        <charset val="134"/>
      </rPr>
      <t>2017</t>
    </r>
    <r>
      <rPr>
        <b/>
        <sz val="15"/>
        <rFont val="微软雅黑"/>
        <charset val="134"/>
      </rPr>
      <t>年</t>
    </r>
    <r>
      <rPr>
        <b/>
        <sz val="15"/>
        <rFont val="Times New Roman"/>
        <charset val="134"/>
      </rPr>
      <t>-2020</t>
    </r>
    <r>
      <rPr>
        <b/>
        <sz val="15"/>
        <rFont val="微软雅黑"/>
        <charset val="134"/>
      </rPr>
      <t>年发行的新增地方政府一般债券资金收支情况表</t>
    </r>
  </si>
  <si>
    <r>
      <rPr>
        <b/>
        <sz val="11"/>
        <rFont val="SimSun"/>
        <charset val="134"/>
      </rPr>
      <t>序号</t>
    </r>
  </si>
  <si>
    <r>
      <rPr>
        <b/>
        <sz val="11"/>
        <rFont val="Times New Roman"/>
        <charset val="134"/>
      </rPr>
      <t>2017</t>
    </r>
    <r>
      <rPr>
        <b/>
        <sz val="11"/>
        <rFont val="SimSun"/>
        <charset val="134"/>
      </rPr>
      <t>年</t>
    </r>
    <r>
      <rPr>
        <b/>
        <sz val="11"/>
        <rFont val="Times New Roman"/>
        <charset val="134"/>
      </rPr>
      <t>-2019</t>
    </r>
    <r>
      <rPr>
        <b/>
        <sz val="11"/>
        <rFont val="SimSun"/>
        <charset val="134"/>
      </rPr>
      <t>年末新增一般债券资金收入</t>
    </r>
  </si>
  <si>
    <r>
      <rPr>
        <b/>
        <sz val="11"/>
        <rFont val="Times New Roman"/>
        <charset val="134"/>
      </rPr>
      <t>2017</t>
    </r>
    <r>
      <rPr>
        <b/>
        <sz val="11"/>
        <rFont val="SimSun"/>
        <charset val="134"/>
      </rPr>
      <t>年</t>
    </r>
    <r>
      <rPr>
        <b/>
        <sz val="11"/>
        <rFont val="Times New Roman"/>
        <charset val="134"/>
      </rPr>
      <t>-2019</t>
    </r>
    <r>
      <rPr>
        <b/>
        <sz val="11"/>
        <rFont val="SimSun"/>
        <charset val="134"/>
      </rPr>
      <t>年末新增一般债券资金安排的支出</t>
    </r>
  </si>
  <si>
    <r>
      <rPr>
        <b/>
        <sz val="11"/>
        <rFont val="SimSun"/>
        <charset val="134"/>
      </rPr>
      <t>债券名称</t>
    </r>
  </si>
  <si>
    <r>
      <rPr>
        <b/>
        <sz val="11"/>
        <rFont val="SimSun"/>
        <charset val="134"/>
      </rPr>
      <t>金额</t>
    </r>
  </si>
  <si>
    <r>
      <rPr>
        <b/>
        <sz val="11"/>
        <rFont val="SimSun"/>
        <charset val="134"/>
      </rPr>
      <t>支出功能分类</t>
    </r>
  </si>
  <si>
    <r>
      <rPr>
        <sz val="11"/>
        <rFont val="SimSun"/>
        <charset val="134"/>
      </rPr>
      <t>合计</t>
    </r>
  </si>
  <si>
    <t>一般债券资金收入合计</t>
  </si>
  <si>
    <t>一般债券资金安排的支出合计</t>
  </si>
  <si>
    <t>城际铁路</t>
  </si>
  <si>
    <r>
      <rPr>
        <sz val="11"/>
        <rFont val="Times New Roman"/>
        <charset val="134"/>
      </rPr>
      <t>201</t>
    </r>
    <r>
      <rPr>
        <sz val="11"/>
        <rFont val="SimSun"/>
        <charset val="134"/>
      </rPr>
      <t>一般公共服务支出</t>
    </r>
  </si>
  <si>
    <t>廉租房</t>
  </si>
  <si>
    <r>
      <rPr>
        <sz val="11"/>
        <rFont val="Times New Roman"/>
        <charset val="134"/>
      </rPr>
      <t>202</t>
    </r>
    <r>
      <rPr>
        <sz val="11"/>
        <rFont val="宋体"/>
        <charset val="134"/>
      </rPr>
      <t>外交支出</t>
    </r>
  </si>
  <si>
    <t>池湖社区残疾人服务设施</t>
  </si>
  <si>
    <r>
      <rPr>
        <sz val="11"/>
        <rFont val="Times New Roman"/>
        <charset val="134"/>
      </rPr>
      <t>203</t>
    </r>
    <r>
      <rPr>
        <sz val="11"/>
        <rFont val="SimSun"/>
        <charset val="134"/>
      </rPr>
      <t>国防支出</t>
    </r>
  </si>
  <si>
    <t>长江生态修复</t>
  </si>
  <si>
    <r>
      <rPr>
        <sz val="11"/>
        <rFont val="Times New Roman"/>
        <charset val="134"/>
      </rPr>
      <t>204</t>
    </r>
    <r>
      <rPr>
        <sz val="11"/>
        <rFont val="SimSun"/>
        <charset val="134"/>
      </rPr>
      <t>公共安全支出</t>
    </r>
  </si>
  <si>
    <t>长港河治理</t>
  </si>
  <si>
    <r>
      <rPr>
        <sz val="11"/>
        <rFont val="Times New Roman"/>
        <charset val="134"/>
      </rPr>
      <t>205</t>
    </r>
    <r>
      <rPr>
        <sz val="11"/>
        <rFont val="SimSun"/>
        <charset val="134"/>
      </rPr>
      <t>教育支出</t>
    </r>
  </si>
  <si>
    <t>教育基建</t>
  </si>
  <si>
    <r>
      <rPr>
        <sz val="11"/>
        <rFont val="Times New Roman"/>
        <charset val="134"/>
      </rPr>
      <t>206</t>
    </r>
    <r>
      <rPr>
        <sz val="11"/>
        <rFont val="宋体"/>
        <charset val="134"/>
      </rPr>
      <t>科学技术支出</t>
    </r>
  </si>
  <si>
    <r>
      <rPr>
        <sz val="11"/>
        <rFont val="Times New Roman"/>
        <charset val="134"/>
      </rPr>
      <t>207</t>
    </r>
    <r>
      <rPr>
        <sz val="11"/>
        <rFont val="SimSun"/>
        <charset val="134"/>
      </rPr>
      <t>文化体育与传媒支出</t>
    </r>
  </si>
  <si>
    <r>
      <rPr>
        <sz val="11"/>
        <rFont val="Times New Roman"/>
        <charset val="134"/>
      </rPr>
      <t>208</t>
    </r>
    <r>
      <rPr>
        <sz val="11"/>
        <rFont val="SimSun"/>
        <charset val="134"/>
      </rPr>
      <t>社会保障和就业支出</t>
    </r>
  </si>
  <si>
    <r>
      <rPr>
        <sz val="11"/>
        <rFont val="Times New Roman"/>
        <charset val="134"/>
      </rPr>
      <t>210</t>
    </r>
    <r>
      <rPr>
        <sz val="11"/>
        <rFont val="SimSun"/>
        <charset val="134"/>
      </rPr>
      <t>医疗卫生与计划生育支出</t>
    </r>
  </si>
  <si>
    <r>
      <rPr>
        <sz val="11"/>
        <rFont val="Times New Roman"/>
        <charset val="134"/>
      </rPr>
      <t>211</t>
    </r>
    <r>
      <rPr>
        <sz val="11"/>
        <rFont val="SimSun"/>
        <charset val="134"/>
      </rPr>
      <t>节能环保支出</t>
    </r>
  </si>
  <si>
    <r>
      <rPr>
        <sz val="11"/>
        <rFont val="Times New Roman"/>
        <charset val="134"/>
      </rPr>
      <t>212</t>
    </r>
    <r>
      <rPr>
        <sz val="11"/>
        <rFont val="SimSun"/>
        <charset val="134"/>
      </rPr>
      <t>城乡社区支出</t>
    </r>
  </si>
  <si>
    <r>
      <rPr>
        <sz val="11"/>
        <rFont val="Times New Roman"/>
        <charset val="134"/>
      </rPr>
      <t>213</t>
    </r>
    <r>
      <rPr>
        <sz val="11"/>
        <rFont val="SimSun"/>
        <charset val="134"/>
      </rPr>
      <t>农林水支出</t>
    </r>
  </si>
  <si>
    <r>
      <rPr>
        <sz val="11"/>
        <rFont val="Times New Roman"/>
        <charset val="134"/>
      </rPr>
      <t>214</t>
    </r>
    <r>
      <rPr>
        <sz val="11"/>
        <rFont val="SimSun"/>
        <charset val="134"/>
      </rPr>
      <t>交通运输支出</t>
    </r>
  </si>
  <si>
    <r>
      <rPr>
        <sz val="11"/>
        <rFont val="Times New Roman"/>
        <charset val="134"/>
      </rPr>
      <t>215</t>
    </r>
    <r>
      <rPr>
        <sz val="11"/>
        <rFont val="SimSun"/>
        <charset val="134"/>
      </rPr>
      <t>资源勘探信息等支出</t>
    </r>
  </si>
  <si>
    <r>
      <rPr>
        <sz val="11"/>
        <rFont val="Times New Roman"/>
        <charset val="134"/>
      </rPr>
      <t>216</t>
    </r>
    <r>
      <rPr>
        <sz val="11"/>
        <rFont val="SimSun"/>
        <charset val="134"/>
      </rPr>
      <t>商业服务业等支出</t>
    </r>
  </si>
  <si>
    <r>
      <rPr>
        <sz val="11"/>
        <rFont val="Times New Roman"/>
        <charset val="134"/>
      </rPr>
      <t>217</t>
    </r>
    <r>
      <rPr>
        <sz val="11"/>
        <rFont val="宋体"/>
        <charset val="134"/>
      </rPr>
      <t>金融支出</t>
    </r>
  </si>
  <si>
    <r>
      <rPr>
        <sz val="11"/>
        <rFont val="Times New Roman"/>
        <charset val="134"/>
      </rPr>
      <t>219</t>
    </r>
    <r>
      <rPr>
        <sz val="11"/>
        <rFont val="宋体"/>
        <charset val="134"/>
      </rPr>
      <t>援助其他地区支出</t>
    </r>
  </si>
  <si>
    <r>
      <rPr>
        <sz val="11"/>
        <rFont val="Times New Roman"/>
        <charset val="134"/>
      </rPr>
      <t>220</t>
    </r>
    <r>
      <rPr>
        <sz val="11"/>
        <rFont val="宋体"/>
        <charset val="134"/>
      </rPr>
      <t>自然资源海洋气象等支出</t>
    </r>
  </si>
  <si>
    <r>
      <rPr>
        <sz val="11"/>
        <rFont val="Times New Roman"/>
        <charset val="134"/>
      </rPr>
      <t>221</t>
    </r>
    <r>
      <rPr>
        <sz val="11"/>
        <rFont val="SimSun"/>
        <charset val="134"/>
      </rPr>
      <t>住房保障支出</t>
    </r>
  </si>
  <si>
    <r>
      <rPr>
        <sz val="11"/>
        <rFont val="Times New Roman"/>
        <charset val="134"/>
      </rPr>
      <t>222</t>
    </r>
    <r>
      <rPr>
        <sz val="11"/>
        <rFont val="宋体"/>
        <charset val="134"/>
      </rPr>
      <t>粮油物资储备支出</t>
    </r>
  </si>
  <si>
    <r>
      <rPr>
        <sz val="11"/>
        <rFont val="Times New Roman"/>
        <charset val="134"/>
      </rPr>
      <t>224</t>
    </r>
    <r>
      <rPr>
        <sz val="11"/>
        <rFont val="宋体"/>
        <charset val="134"/>
      </rPr>
      <t>灾害防治及应急管理支出</t>
    </r>
  </si>
  <si>
    <r>
      <rPr>
        <sz val="9"/>
        <rFont val="SimSun"/>
        <charset val="134"/>
      </rPr>
      <t>表</t>
    </r>
    <r>
      <rPr>
        <sz val="9"/>
        <rFont val="Times New Roman"/>
        <charset val="134"/>
      </rPr>
      <t>2-2</t>
    </r>
  </si>
  <si>
    <r>
      <rPr>
        <b/>
        <sz val="15"/>
        <rFont val="Times New Roman"/>
        <charset val="134"/>
      </rPr>
      <t>2017</t>
    </r>
    <r>
      <rPr>
        <b/>
        <sz val="15"/>
        <rFont val="微软雅黑"/>
        <charset val="134"/>
      </rPr>
      <t>年</t>
    </r>
    <r>
      <rPr>
        <b/>
        <sz val="15"/>
        <rFont val="Times New Roman"/>
        <charset val="134"/>
      </rPr>
      <t>-2020</t>
    </r>
    <r>
      <rPr>
        <b/>
        <sz val="15"/>
        <rFont val="微软雅黑"/>
        <charset val="134"/>
      </rPr>
      <t>年发行的新增地方政府专项债券资金收支情况表</t>
    </r>
  </si>
  <si>
    <r>
      <rPr>
        <b/>
        <sz val="11"/>
        <rFont val="Times New Roman"/>
        <charset val="134"/>
      </rPr>
      <t>2017</t>
    </r>
    <r>
      <rPr>
        <b/>
        <sz val="11"/>
        <rFont val="SimSun"/>
        <charset val="134"/>
      </rPr>
      <t>年</t>
    </r>
    <r>
      <rPr>
        <b/>
        <sz val="11"/>
        <rFont val="Times New Roman"/>
        <charset val="134"/>
      </rPr>
      <t>-2019</t>
    </r>
    <r>
      <rPr>
        <b/>
        <sz val="11"/>
        <rFont val="SimSun"/>
        <charset val="134"/>
      </rPr>
      <t>年末新增专项债券资金收入</t>
    </r>
  </si>
  <si>
    <r>
      <rPr>
        <b/>
        <sz val="11"/>
        <rFont val="Times New Roman"/>
        <charset val="134"/>
      </rPr>
      <t>2017</t>
    </r>
    <r>
      <rPr>
        <b/>
        <sz val="11"/>
        <rFont val="SimSun"/>
        <charset val="134"/>
      </rPr>
      <t>年</t>
    </r>
    <r>
      <rPr>
        <b/>
        <sz val="11"/>
        <rFont val="Times New Roman"/>
        <charset val="134"/>
      </rPr>
      <t>-2019</t>
    </r>
    <r>
      <rPr>
        <b/>
        <sz val="11"/>
        <rFont val="SimSun"/>
        <charset val="134"/>
      </rPr>
      <t>年末新增专项债券资金安排的支出</t>
    </r>
  </si>
  <si>
    <t>合计</t>
  </si>
  <si>
    <t>乡镇污水处理</t>
  </si>
  <si>
    <t>…</t>
  </si>
  <si>
    <r>
      <rPr>
        <sz val="9"/>
        <rFont val="SimSun"/>
        <charset val="134"/>
      </rPr>
      <t>表</t>
    </r>
    <r>
      <rPr>
        <sz val="9"/>
        <rFont val="Times New Roman"/>
        <charset val="134"/>
      </rPr>
      <t>3-1</t>
    </r>
  </si>
  <si>
    <t>鄂州市鄂城区2020年地方政府债务限额及余额决算情况表</t>
  </si>
  <si>
    <t>地   区</t>
  </si>
  <si>
    <t>2020年债务限额</t>
  </si>
  <si>
    <t>2019年债务余额（决算数）</t>
  </si>
  <si>
    <t>一般债务</t>
  </si>
  <si>
    <t>专项债务</t>
  </si>
  <si>
    <t>公  式</t>
  </si>
  <si>
    <t xml:space="preserve"> 鄂州市鄂城本级</t>
  </si>
  <si>
    <r>
      <rPr>
        <sz val="9"/>
        <rFont val="SimSun"/>
        <charset val="134"/>
      </rPr>
      <t>表</t>
    </r>
    <r>
      <rPr>
        <sz val="9"/>
        <rFont val="Times New Roman"/>
        <charset val="134"/>
      </rPr>
      <t>3-2</t>
    </r>
    <r>
      <rPr>
        <sz val="9"/>
        <rFont val="SimSun"/>
        <charset val="134"/>
      </rPr>
      <t>续</t>
    </r>
  </si>
  <si>
    <r>
      <rPr>
        <b/>
        <sz val="15"/>
        <rFont val="Times New Roman"/>
        <charset val="134"/>
      </rPr>
      <t>2020</t>
    </r>
    <r>
      <rPr>
        <b/>
        <sz val="15"/>
        <rFont val="SimSun"/>
        <charset val="134"/>
      </rPr>
      <t>年地方政府债券使用情况表</t>
    </r>
  </si>
  <si>
    <r>
      <rPr>
        <b/>
        <sz val="11"/>
        <rFont val="SimSun"/>
        <charset val="134"/>
      </rPr>
      <t>项目名称</t>
    </r>
  </si>
  <si>
    <r>
      <rPr>
        <b/>
        <sz val="11"/>
        <rFont val="SimSun"/>
        <charset val="134"/>
      </rPr>
      <t>项目编号</t>
    </r>
  </si>
  <si>
    <r>
      <rPr>
        <b/>
        <sz val="11"/>
        <rFont val="SimSun"/>
        <charset val="134"/>
      </rPr>
      <t>项目领域</t>
    </r>
  </si>
  <si>
    <r>
      <rPr>
        <b/>
        <sz val="11"/>
        <rFont val="SimSun"/>
        <charset val="134"/>
      </rPr>
      <t>项目主管部门</t>
    </r>
  </si>
  <si>
    <r>
      <rPr>
        <b/>
        <sz val="11"/>
        <rFont val="SimSun"/>
        <charset val="134"/>
      </rPr>
      <t>项目实施单位</t>
    </r>
  </si>
  <si>
    <r>
      <rPr>
        <b/>
        <sz val="11"/>
        <rFont val="SimSun"/>
        <charset val="134"/>
      </rPr>
      <t>债券性质</t>
    </r>
  </si>
  <si>
    <r>
      <rPr>
        <b/>
        <sz val="11"/>
        <rFont val="SimSun"/>
        <charset val="134"/>
      </rPr>
      <t>债券规模</t>
    </r>
  </si>
  <si>
    <r>
      <rPr>
        <b/>
        <sz val="11"/>
        <rFont val="SimSun"/>
        <charset val="134"/>
      </rPr>
      <t>发行时间（年</t>
    </r>
    <r>
      <rPr>
        <b/>
        <sz val="11"/>
        <rFont val="Times New Roman"/>
        <charset val="134"/>
      </rPr>
      <t>/</t>
    </r>
    <r>
      <rPr>
        <b/>
        <sz val="11"/>
        <rFont val="SimSun"/>
        <charset val="134"/>
      </rPr>
      <t>月）</t>
    </r>
  </si>
  <si>
    <t>001</t>
  </si>
  <si>
    <t>城际铁路站点建设</t>
  </si>
  <si>
    <t>财政局</t>
  </si>
  <si>
    <r>
      <rPr>
        <sz val="11"/>
        <rFont val="SimSun"/>
        <charset val="134"/>
      </rPr>
      <t>一般债券</t>
    </r>
  </si>
  <si>
    <t>002</t>
  </si>
  <si>
    <t>廉租房建设</t>
  </si>
  <si>
    <t>房产局</t>
  </si>
  <si>
    <t>003</t>
  </si>
  <si>
    <t>池湖社区残疾人服务设施建设</t>
  </si>
  <si>
    <t>民政局</t>
  </si>
  <si>
    <t>004</t>
  </si>
  <si>
    <t>长江生态环境修复项目</t>
  </si>
  <si>
    <t>住建局</t>
  </si>
  <si>
    <t>005</t>
  </si>
  <si>
    <t>长港河延边治理</t>
  </si>
  <si>
    <t>农业农村局</t>
  </si>
  <si>
    <t>006</t>
  </si>
  <si>
    <t>教育基础设施建设</t>
  </si>
  <si>
    <t>教育局</t>
  </si>
  <si>
    <t>007</t>
  </si>
  <si>
    <t>乡镇污水处理厂建设</t>
  </si>
  <si>
    <r>
      <rPr>
        <sz val="11"/>
        <rFont val="SimSun"/>
        <charset val="134"/>
      </rPr>
      <t>专项债券</t>
    </r>
  </si>
  <si>
    <t>泽林公共临床卫生中心</t>
  </si>
  <si>
    <t>008</t>
  </si>
  <si>
    <t>卫生医疗系统</t>
  </si>
  <si>
    <t>卫健局</t>
  </si>
  <si>
    <t>泽林镇人民政府</t>
  </si>
  <si>
    <t>009</t>
  </si>
  <si>
    <t>防疫建设</t>
  </si>
  <si>
    <t>汀祖精密制造产业园专项资金</t>
  </si>
  <si>
    <t>010</t>
  </si>
  <si>
    <t>产业园建设</t>
  </si>
  <si>
    <t>鄂城区城市建设投资有限公司</t>
  </si>
  <si>
    <t>汀祖镇人民政府</t>
  </si>
  <si>
    <t>2020.10</t>
  </si>
  <si>
    <t>泽林高端制造产业园专项资金</t>
  </si>
  <si>
    <t>011</t>
  </si>
  <si>
    <t>注：本表反映上一年度新增地方政府债券资金使用情况，由县级以上地方各级财政部门在本级人民代表大会常务委员会批准决算后二十日内公开。</t>
  </si>
  <si>
    <r>
      <rPr>
        <sz val="9"/>
        <rFont val="SimSun"/>
        <charset val="134"/>
      </rPr>
      <t>表</t>
    </r>
    <r>
      <rPr>
        <sz val="9"/>
        <rFont val="Times New Roman"/>
        <charset val="134"/>
      </rPr>
      <t>3-3</t>
    </r>
  </si>
  <si>
    <r>
      <rPr>
        <b/>
        <sz val="15"/>
        <rFont val="Times New Roman"/>
        <charset val="134"/>
      </rPr>
      <t>2020</t>
    </r>
    <r>
      <rPr>
        <b/>
        <sz val="15"/>
        <rFont val="SimSun"/>
        <charset val="134"/>
      </rPr>
      <t>年地方政府债务发行及还本付息情况表</t>
    </r>
  </si>
  <si>
    <r>
      <rPr>
        <sz val="11"/>
        <rFont val="SimSun"/>
        <charset val="134"/>
      </rPr>
      <t>一、</t>
    </r>
    <r>
      <rPr>
        <sz val="11"/>
        <rFont val="Times New Roman"/>
        <charset val="134"/>
      </rPr>
      <t>2019</t>
    </r>
    <r>
      <rPr>
        <sz val="11"/>
        <rFont val="SimSun"/>
        <charset val="134"/>
      </rPr>
      <t>年末地方政府债务余额</t>
    </r>
  </si>
  <si>
    <r>
      <rPr>
        <sz val="11"/>
        <rFont val="Times New Roman"/>
        <charset val="134"/>
      </rPr>
      <t xml:space="preserve">  </t>
    </r>
    <r>
      <rPr>
        <sz val="11"/>
        <rFont val="SimSun"/>
        <charset val="134"/>
      </rPr>
      <t>其中：一般债务</t>
    </r>
  </si>
  <si>
    <r>
      <rPr>
        <sz val="11"/>
        <rFont val="Times New Roman"/>
        <charset val="134"/>
      </rPr>
      <t xml:space="preserve">     </t>
    </r>
    <r>
      <rPr>
        <sz val="11"/>
        <rFont val="SimSun"/>
        <charset val="134"/>
      </rPr>
      <t>专项债务</t>
    </r>
  </si>
  <si>
    <r>
      <rPr>
        <sz val="11"/>
        <rFont val="SimSun"/>
        <charset val="134"/>
      </rPr>
      <t>二、</t>
    </r>
    <r>
      <rPr>
        <sz val="11"/>
        <rFont val="Times New Roman"/>
        <charset val="134"/>
      </rPr>
      <t>2019</t>
    </r>
    <r>
      <rPr>
        <sz val="11"/>
        <rFont val="SimSun"/>
        <charset val="134"/>
      </rPr>
      <t>年地方政府债务限额</t>
    </r>
  </si>
  <si>
    <r>
      <rPr>
        <sz val="11"/>
        <rFont val="SimSun"/>
        <charset val="134"/>
      </rPr>
      <t>三、</t>
    </r>
    <r>
      <rPr>
        <sz val="11"/>
        <rFont val="Times New Roman"/>
        <charset val="134"/>
      </rPr>
      <t>2020</t>
    </r>
    <r>
      <rPr>
        <sz val="11"/>
        <rFont val="SimSun"/>
        <charset val="134"/>
      </rPr>
      <t>年地方政府债务发行决算数</t>
    </r>
  </si>
  <si>
    <r>
      <rPr>
        <sz val="11"/>
        <rFont val="Times New Roman"/>
        <charset val="134"/>
      </rPr>
      <t xml:space="preserve">     </t>
    </r>
    <r>
      <rPr>
        <sz val="11"/>
        <rFont val="SimSun"/>
        <charset val="134"/>
      </rPr>
      <t>新增一般债券发行额</t>
    </r>
  </si>
  <si>
    <r>
      <rPr>
        <sz val="11"/>
        <rFont val="Times New Roman"/>
        <charset val="134"/>
      </rPr>
      <t xml:space="preserve">     </t>
    </r>
    <r>
      <rPr>
        <sz val="11"/>
        <rFont val="SimSun"/>
        <charset val="134"/>
      </rPr>
      <t>再融资一般债券发行额</t>
    </r>
  </si>
  <si>
    <r>
      <rPr>
        <sz val="11"/>
        <rFont val="Times New Roman"/>
        <charset val="134"/>
      </rPr>
      <t xml:space="preserve">     </t>
    </r>
    <r>
      <rPr>
        <sz val="11"/>
        <rFont val="SimSun"/>
        <charset val="134"/>
      </rPr>
      <t>新增专项债券发行额</t>
    </r>
  </si>
  <si>
    <r>
      <rPr>
        <sz val="11"/>
        <rFont val="Times New Roman"/>
        <charset val="134"/>
      </rPr>
      <t xml:space="preserve">     </t>
    </r>
    <r>
      <rPr>
        <sz val="11"/>
        <rFont val="SimSun"/>
        <charset val="134"/>
      </rPr>
      <t>再融资专项债券发行额</t>
    </r>
  </si>
  <si>
    <r>
      <rPr>
        <sz val="11"/>
        <rFont val="SimSun"/>
        <charset val="134"/>
      </rPr>
      <t>四、</t>
    </r>
    <r>
      <rPr>
        <sz val="11"/>
        <rFont val="Times New Roman"/>
        <charset val="134"/>
      </rPr>
      <t>2019</t>
    </r>
    <r>
      <rPr>
        <sz val="11"/>
        <rFont val="SimSun"/>
        <charset val="134"/>
      </rPr>
      <t>年地方政府债务还本决算数</t>
    </r>
  </si>
  <si>
    <r>
      <rPr>
        <sz val="11"/>
        <rFont val="Times New Roman"/>
        <charset val="134"/>
      </rPr>
      <t xml:space="preserve">     </t>
    </r>
    <r>
      <rPr>
        <sz val="11"/>
        <rFont val="SimSun"/>
        <charset val="134"/>
      </rPr>
      <t>一般债务</t>
    </r>
  </si>
  <si>
    <r>
      <rPr>
        <sz val="11"/>
        <rFont val="SimSun"/>
        <charset val="134"/>
      </rPr>
      <t>五、</t>
    </r>
    <r>
      <rPr>
        <sz val="11"/>
        <rFont val="Times New Roman"/>
        <charset val="134"/>
      </rPr>
      <t>2019</t>
    </r>
    <r>
      <rPr>
        <sz val="11"/>
        <rFont val="SimSun"/>
        <charset val="134"/>
      </rPr>
      <t>年地方政府债务付息决算数</t>
    </r>
  </si>
  <si>
    <r>
      <rPr>
        <sz val="11"/>
        <rFont val="SimSun"/>
        <charset val="134"/>
      </rPr>
      <t>六、</t>
    </r>
    <r>
      <rPr>
        <sz val="11"/>
        <rFont val="Times New Roman"/>
        <charset val="134"/>
      </rPr>
      <t>2019</t>
    </r>
    <r>
      <rPr>
        <sz val="11"/>
        <rFont val="SimSun"/>
        <charset val="134"/>
      </rPr>
      <t>年末地方政府债务余额决算数</t>
    </r>
  </si>
  <si>
    <r>
      <rPr>
        <sz val="11"/>
        <rFont val="SimSun"/>
        <charset val="134"/>
      </rPr>
      <t>七、</t>
    </r>
    <r>
      <rPr>
        <sz val="11"/>
        <rFont val="Times New Roman"/>
        <charset val="134"/>
      </rPr>
      <t>2020</t>
    </r>
    <r>
      <rPr>
        <sz val="11"/>
        <rFont val="SimSun"/>
        <charset val="134"/>
      </rPr>
      <t>年地方政府债务限额</t>
    </r>
  </si>
  <si>
    <r>
      <rPr>
        <sz val="9"/>
        <rFont val="SimSun"/>
        <charset val="134"/>
      </rPr>
      <t>注：本表由县级以上地方各级财政部门在同级人民代表大会常务委员会批准决算后二十日内公开，反映上一年度本地区、本级地方政府债务限额及余额决算数。</t>
    </r>
  </si>
</sst>
</file>

<file path=xl/styles.xml><?xml version="1.0" encoding="utf-8"?>
<styleSheet xmlns="http://schemas.openxmlformats.org/spreadsheetml/2006/main">
  <numFmts count="8">
    <numFmt numFmtId="44" formatCode="_ &quot;￥&quot;* #,##0.00_ ;_ &quot;￥&quot;* \-#,##0.00_ ;_ &quot;￥&quot;* &quot;-&quot;??_ ;_ @_ "/>
    <numFmt numFmtId="176" formatCode="#,##0.000000"/>
    <numFmt numFmtId="42" formatCode="_ &quot;￥&quot;* #,##0_ ;_ &quot;￥&quot;* \-#,##0_ ;_ &quot;￥&quot;* &quot;-&quot;_ ;_ @_ "/>
    <numFmt numFmtId="41" formatCode="_ * #,##0_ ;_ * \-#,##0_ ;_ * &quot;-&quot;_ ;_ @_ "/>
    <numFmt numFmtId="43" formatCode="_ * #,##0.00_ ;_ * \-#,##0.00_ ;_ * &quot;-&quot;??_ ;_ @_ "/>
    <numFmt numFmtId="177" formatCode="#,##0.0000"/>
    <numFmt numFmtId="178" formatCode="#,##0.0000_ "/>
    <numFmt numFmtId="179" formatCode="0.00_ "/>
  </numFmts>
  <fonts count="43">
    <font>
      <sz val="11"/>
      <color indexed="8"/>
      <name val="宋体"/>
      <charset val="134"/>
    </font>
    <font>
      <sz val="11"/>
      <color indexed="8"/>
      <name val="Times New Roman"/>
      <charset val="134"/>
    </font>
    <font>
      <sz val="9"/>
      <name val="Times New Roman"/>
      <charset val="134"/>
    </font>
    <font>
      <b/>
      <sz val="15"/>
      <name val="Times New Roman"/>
      <charset val="134"/>
    </font>
    <font>
      <b/>
      <sz val="11"/>
      <name val="Times New Roman"/>
      <charset val="134"/>
    </font>
    <font>
      <sz val="11"/>
      <name val="SimSun"/>
      <charset val="134"/>
    </font>
    <font>
      <sz val="11"/>
      <name val="Times New Roman"/>
      <charset val="134"/>
    </font>
    <font>
      <sz val="9"/>
      <color indexed="8"/>
      <name val="Times New Roman"/>
      <charset val="134"/>
    </font>
    <font>
      <sz val="11"/>
      <name val="宋体"/>
      <charset val="134"/>
    </font>
    <font>
      <sz val="9"/>
      <color indexed="8"/>
      <name val="宋体"/>
      <charset val="134"/>
    </font>
    <font>
      <sz val="9"/>
      <name val="SimSun"/>
      <charset val="134"/>
    </font>
    <font>
      <b/>
      <sz val="15"/>
      <name val="SimSun"/>
      <charset val="134"/>
    </font>
    <font>
      <b/>
      <sz val="11"/>
      <name val="SimSun"/>
      <charset val="134"/>
    </font>
    <font>
      <sz val="9"/>
      <name val="宋体"/>
      <charset val="134"/>
    </font>
    <font>
      <b/>
      <sz val="15"/>
      <name val="宋体"/>
      <charset val="134"/>
    </font>
    <font>
      <b/>
      <sz val="11"/>
      <color indexed="8"/>
      <name val="Times New Roman"/>
      <charset val="134"/>
    </font>
    <font>
      <b/>
      <sz val="11"/>
      <color indexed="8"/>
      <name val="宋体"/>
      <charset val="134"/>
    </font>
    <font>
      <sz val="12"/>
      <name val="宋体"/>
      <charset val="134"/>
    </font>
    <font>
      <sz val="16"/>
      <color indexed="8"/>
      <name val="Times New Roman"/>
      <charset val="134"/>
    </font>
    <font>
      <sz val="11"/>
      <color rgb="FF000000"/>
      <name val="宋体"/>
      <charset val="134"/>
    </font>
    <font>
      <sz val="11"/>
      <color rgb="FF3F3F76"/>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5"/>
      <name val="微软雅黑"/>
      <charset val="134"/>
    </font>
    <font>
      <sz val="16"/>
      <color indexed="8"/>
      <name val="方正小标宋简体"/>
      <charset val="134"/>
    </font>
    <font>
      <sz val="11"/>
      <color rgb="FF000000"/>
      <name val="Times New Roman"/>
      <charset val="134"/>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74">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auto="1"/>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style="thin">
        <color indexed="8"/>
      </right>
      <top/>
      <bottom style="thin">
        <color indexed="8"/>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auto="1"/>
      </left>
      <right style="thin">
        <color auto="1"/>
      </right>
      <top style="thin">
        <color auto="1"/>
      </top>
      <bottom style="thin">
        <color auto="1"/>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thin">
        <color auto="1"/>
      </right>
      <top/>
      <bottom style="thin">
        <color indexed="8"/>
      </bottom>
      <diagonal/>
    </border>
    <border>
      <left/>
      <right style="thin">
        <color auto="1"/>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style="thin">
        <color auto="1"/>
      </right>
      <top/>
      <bottom/>
      <diagonal/>
    </border>
    <border>
      <left style="thin">
        <color indexed="8"/>
      </left>
      <right/>
      <top style="medium">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style="medium">
        <color auto="1"/>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top style="medium">
        <color indexed="8"/>
      </top>
      <bottom style="thin">
        <color indexed="8"/>
      </bottom>
      <diagonal/>
    </border>
    <border>
      <left style="medium">
        <color auto="1"/>
      </left>
      <right style="thin">
        <color indexed="8"/>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indexed="8"/>
      </right>
      <top style="medium">
        <color auto="1"/>
      </top>
      <bottom/>
      <diagonal/>
    </border>
    <border>
      <left/>
      <right style="medium">
        <color auto="1"/>
      </right>
      <top style="medium">
        <color auto="1"/>
      </top>
      <bottom/>
      <diagonal/>
    </border>
    <border>
      <left style="medium">
        <color auto="1"/>
      </left>
      <right style="thin">
        <color indexed="8"/>
      </right>
      <top/>
      <bottom/>
      <diagonal/>
    </border>
    <border>
      <left/>
      <right style="medium">
        <color auto="1"/>
      </right>
      <top/>
      <bottom/>
      <diagonal/>
    </border>
    <border>
      <left style="medium">
        <color auto="1"/>
      </left>
      <right style="thin">
        <color indexed="8"/>
      </right>
      <top/>
      <bottom style="medium">
        <color auto="1"/>
      </bottom>
      <diagonal/>
    </border>
    <border>
      <left/>
      <right style="medium">
        <color auto="1"/>
      </right>
      <top/>
      <bottom style="medium">
        <color auto="1"/>
      </bottom>
      <diagonal/>
    </border>
    <border>
      <left style="thin">
        <color indexed="8"/>
      </left>
      <right style="medium">
        <color auto="1"/>
      </right>
      <top style="medium">
        <color auto="1"/>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5" borderId="0" applyNumberFormat="0" applyBorder="0" applyAlignment="0" applyProtection="0">
      <alignment vertical="center"/>
    </xf>
    <xf numFmtId="0" fontId="20" fillId="2" borderId="6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7" borderId="0" applyNumberFormat="0" applyBorder="0" applyAlignment="0" applyProtection="0">
      <alignment vertical="center"/>
    </xf>
    <xf numFmtId="0" fontId="25" fillId="8" borderId="0" applyNumberFormat="0" applyBorder="0" applyAlignment="0" applyProtection="0">
      <alignment vertical="center"/>
    </xf>
    <xf numFmtId="43" fontId="22" fillId="0" borderId="0" applyFont="0" applyFill="0" applyBorder="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9" fillId="0" borderId="0" applyNumberFormat="0" applyFill="0" applyBorder="0" applyAlignment="0" applyProtection="0">
      <alignment vertical="center"/>
    </xf>
    <xf numFmtId="0" fontId="22" fillId="14" borderId="69" applyNumberFormat="0" applyFont="0" applyAlignment="0" applyProtection="0">
      <alignment vertical="center"/>
    </xf>
    <xf numFmtId="0" fontId="24" fillId="16" borderId="0" applyNumberFormat="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0" applyNumberFormat="0" applyFill="0" applyAlignment="0" applyProtection="0">
      <alignment vertical="center"/>
    </xf>
    <xf numFmtId="0" fontId="35" fillId="0" borderId="70" applyNumberFormat="0" applyFill="0" applyAlignment="0" applyProtection="0">
      <alignment vertical="center"/>
    </xf>
    <xf numFmtId="0" fontId="24" fillId="4" borderId="0" applyNumberFormat="0" applyBorder="0" applyAlignment="0" applyProtection="0">
      <alignment vertical="center"/>
    </xf>
    <xf numFmtId="0" fontId="21" fillId="0" borderId="67" applyNumberFormat="0" applyFill="0" applyAlignment="0" applyProtection="0">
      <alignment vertical="center"/>
    </xf>
    <xf numFmtId="0" fontId="24" fillId="22" borderId="0" applyNumberFormat="0" applyBorder="0" applyAlignment="0" applyProtection="0">
      <alignment vertical="center"/>
    </xf>
    <xf numFmtId="0" fontId="36" fillId="17" borderId="71" applyNumberFormat="0" applyAlignment="0" applyProtection="0">
      <alignment vertical="center"/>
    </xf>
    <xf numFmtId="0" fontId="30" fillId="17" borderId="66" applyNumberFormat="0" applyAlignment="0" applyProtection="0">
      <alignment vertical="center"/>
    </xf>
    <xf numFmtId="0" fontId="37" fillId="24" borderId="72" applyNumberFormat="0" applyAlignment="0" applyProtection="0">
      <alignment vertical="center"/>
    </xf>
    <xf numFmtId="0" fontId="23" fillId="13" borderId="0" applyNumberFormat="0" applyBorder="0" applyAlignment="0" applyProtection="0">
      <alignment vertical="center"/>
    </xf>
    <xf numFmtId="0" fontId="24" fillId="6" borderId="0" applyNumberFormat="0" applyBorder="0" applyAlignment="0" applyProtection="0">
      <alignment vertical="center"/>
    </xf>
    <xf numFmtId="0" fontId="38" fillId="0" borderId="73" applyNumberFormat="0" applyFill="0" applyAlignment="0" applyProtection="0">
      <alignment vertical="center"/>
    </xf>
    <xf numFmtId="0" fontId="26" fillId="0" borderId="68" applyNumberFormat="0" applyFill="0" applyAlignment="0" applyProtection="0">
      <alignment vertical="center"/>
    </xf>
    <xf numFmtId="0" fontId="39" fillId="25" borderId="0" applyNumberFormat="0" applyBorder="0" applyAlignment="0" applyProtection="0">
      <alignment vertical="center"/>
    </xf>
    <xf numFmtId="0" fontId="28" fillId="11" borderId="0" applyNumberFormat="0" applyBorder="0" applyAlignment="0" applyProtection="0">
      <alignment vertical="center"/>
    </xf>
    <xf numFmtId="0" fontId="23" fillId="19" borderId="0" applyNumberFormat="0" applyBorder="0" applyAlignment="0" applyProtection="0">
      <alignment vertical="center"/>
    </xf>
    <xf numFmtId="0" fontId="24" fillId="26" borderId="0" applyNumberFormat="0" applyBorder="0" applyAlignment="0" applyProtection="0">
      <alignment vertical="center"/>
    </xf>
    <xf numFmtId="0" fontId="23" fillId="23" borderId="0" applyNumberFormat="0" applyBorder="0" applyAlignment="0" applyProtection="0">
      <alignment vertical="center"/>
    </xf>
    <xf numFmtId="0" fontId="23" fillId="9"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24" fillId="27" borderId="0" applyNumberFormat="0" applyBorder="0" applyAlignment="0" applyProtection="0">
      <alignment vertical="center"/>
    </xf>
    <xf numFmtId="0" fontId="24" fillId="12" borderId="0" applyNumberFormat="0" applyBorder="0" applyAlignment="0" applyProtection="0">
      <alignment vertical="center"/>
    </xf>
    <xf numFmtId="0" fontId="23" fillId="30" borderId="0" applyNumberFormat="0" applyBorder="0" applyAlignment="0" applyProtection="0">
      <alignment vertical="center"/>
    </xf>
    <xf numFmtId="0" fontId="23" fillId="32" borderId="0" applyNumberFormat="0" applyBorder="0" applyAlignment="0" applyProtection="0">
      <alignment vertical="center"/>
    </xf>
    <xf numFmtId="0" fontId="24" fillId="15" borderId="0" applyNumberFormat="0" applyBorder="0" applyAlignment="0" applyProtection="0">
      <alignment vertical="center"/>
    </xf>
    <xf numFmtId="0" fontId="23" fillId="3"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3" fillId="29" borderId="0" applyNumberFormat="0" applyBorder="0" applyAlignment="0" applyProtection="0">
      <alignment vertical="center"/>
    </xf>
    <xf numFmtId="0" fontId="24" fillId="18" borderId="0" applyNumberFormat="0" applyBorder="0" applyAlignment="0" applyProtection="0">
      <alignment vertical="center"/>
    </xf>
    <xf numFmtId="0" fontId="17" fillId="0" borderId="0">
      <alignment vertical="center"/>
    </xf>
  </cellStyleXfs>
  <cellXfs count="230">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6" fillId="0" borderId="3" xfId="0" applyNumberFormat="1" applyFont="1" applyFill="1" applyBorder="1" applyAlignment="1">
      <alignment horizontal="right" vertical="center" wrapText="1"/>
    </xf>
    <xf numFmtId="176" fontId="6" fillId="0" borderId="0" xfId="0" applyNumberFormat="1" applyFont="1" applyBorder="1" applyAlignment="1">
      <alignment vertical="center" wrapText="1"/>
    </xf>
    <xf numFmtId="0" fontId="6" fillId="0" borderId="0" xfId="0" applyFont="1" applyFill="1" applyBorder="1" applyAlignment="1">
      <alignment horizontal="left" vertical="center" wrapText="1"/>
    </xf>
    <xf numFmtId="176" fontId="6" fillId="0" borderId="4" xfId="0" applyNumberFormat="1" applyFont="1" applyBorder="1" applyAlignment="1">
      <alignment vertical="center" wrapText="1"/>
    </xf>
    <xf numFmtId="0" fontId="6" fillId="0" borderId="5" xfId="0" applyFont="1" applyFill="1" applyBorder="1" applyAlignment="1">
      <alignment horizontal="left" vertical="center" wrapText="1"/>
    </xf>
    <xf numFmtId="176" fontId="6" fillId="0" borderId="6" xfId="0" applyNumberFormat="1" applyFont="1" applyFill="1" applyBorder="1" applyAlignment="1">
      <alignment horizontal="right" vertical="center" wrapText="1"/>
    </xf>
    <xf numFmtId="176" fontId="6" fillId="0" borderId="5" xfId="0" applyNumberFormat="1" applyFont="1" applyFill="1" applyBorder="1" applyAlignment="1">
      <alignment horizontal="right" vertical="center" wrapText="1"/>
    </xf>
    <xf numFmtId="176" fontId="6" fillId="0" borderId="0" xfId="0" applyNumberFormat="1" applyFont="1" applyFill="1" applyBorder="1" applyAlignment="1">
      <alignment horizontal="right" vertical="center" wrapText="1"/>
    </xf>
    <xf numFmtId="0" fontId="6" fillId="0" borderId="7" xfId="0" applyFont="1" applyFill="1" applyBorder="1" applyAlignment="1">
      <alignment horizontal="left" vertical="center" wrapText="1"/>
    </xf>
    <xf numFmtId="176" fontId="6" fillId="0" borderId="7" xfId="0" applyNumberFormat="1" applyFont="1" applyFill="1" applyBorder="1" applyAlignment="1">
      <alignment horizontal="right" vertical="center" wrapText="1"/>
    </xf>
    <xf numFmtId="176" fontId="6" fillId="0" borderId="8" xfId="0" applyNumberFormat="1" applyFont="1" applyFill="1" applyBorder="1" applyAlignment="1">
      <alignment horizontal="right" vertical="center" wrapText="1"/>
    </xf>
    <xf numFmtId="176" fontId="6" fillId="0" borderId="9" xfId="0" applyNumberFormat="1" applyFont="1" applyFill="1" applyBorder="1" applyAlignment="1">
      <alignment horizontal="right" vertical="center" wrapText="1"/>
    </xf>
    <xf numFmtId="176" fontId="6" fillId="0" borderId="10" xfId="0" applyNumberFormat="1" applyFont="1" applyFill="1" applyBorder="1" applyAlignment="1">
      <alignment horizontal="right" vertical="center" wrapText="1"/>
    </xf>
    <xf numFmtId="0" fontId="6" fillId="0" borderId="11" xfId="0" applyFont="1" applyFill="1" applyBorder="1" applyAlignment="1">
      <alignment horizontal="left" vertical="center" wrapText="1"/>
    </xf>
    <xf numFmtId="0" fontId="2" fillId="0" borderId="12" xfId="0" applyFont="1" applyFill="1" applyBorder="1" applyAlignment="1">
      <alignment vertical="center" wrapText="1"/>
    </xf>
    <xf numFmtId="0" fontId="1" fillId="0" borderId="0" xfId="0" applyFont="1" applyFill="1" applyAlignment="1">
      <alignment horizontal="center" vertical="center"/>
    </xf>
    <xf numFmtId="0" fontId="7" fillId="0" borderId="0" xfId="0" applyFont="1">
      <alignment vertical="center"/>
    </xf>
    <xf numFmtId="0" fontId="1" fillId="0" borderId="0" xfId="0" applyFont="1">
      <alignment vertical="center"/>
    </xf>
    <xf numFmtId="0" fontId="2" fillId="0" borderId="0" xfId="0" applyFont="1" applyFill="1" applyAlignment="1">
      <alignmen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0" fontId="9" fillId="0" borderId="0" xfId="0" applyFont="1">
      <alignment vertical="center"/>
    </xf>
    <xf numFmtId="176" fontId="1" fillId="0" borderId="0" xfId="0" applyNumberFormat="1" applyFont="1">
      <alignment vertical="center"/>
    </xf>
    <xf numFmtId="0" fontId="0" fillId="0" borderId="0" xfId="0" applyFont="1" applyFill="1" applyAlignment="1">
      <alignment vertical="center"/>
    </xf>
    <xf numFmtId="0" fontId="10" fillId="0" borderId="0" xfId="0" applyFont="1" applyFill="1" applyAlignment="1">
      <alignment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8" xfId="0" applyFont="1" applyFill="1" applyBorder="1" applyAlignment="1">
      <alignment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5" fillId="0" borderId="28" xfId="0" applyFont="1" applyBorder="1" applyAlignment="1">
      <alignment vertical="center" wrapText="1"/>
    </xf>
    <xf numFmtId="176" fontId="5" fillId="0" borderId="7" xfId="0" applyNumberFormat="1" applyFont="1" applyFill="1" applyBorder="1" applyAlignment="1">
      <alignment vertical="center" wrapText="1"/>
    </xf>
    <xf numFmtId="176" fontId="5" fillId="0" borderId="0" xfId="0" applyNumberFormat="1" applyFont="1" applyFill="1" applyBorder="1" applyAlignment="1">
      <alignment vertical="center" wrapText="1"/>
    </xf>
    <xf numFmtId="176" fontId="5" fillId="0" borderId="29" xfId="0" applyNumberFormat="1" applyFont="1" applyFill="1" applyBorder="1" applyAlignment="1">
      <alignment vertical="center" wrapText="1"/>
    </xf>
    <xf numFmtId="0" fontId="6" fillId="0" borderId="28" xfId="0" applyFont="1" applyBorder="1" applyAlignment="1">
      <alignment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1" xfId="0" applyFont="1" applyFill="1" applyBorder="1" applyAlignment="1">
      <alignment horizontal="center" vertical="center" wrapText="1"/>
    </xf>
    <xf numFmtId="176" fontId="6" fillId="0" borderId="25" xfId="0" applyNumberFormat="1" applyFont="1" applyFill="1" applyBorder="1" applyAlignment="1">
      <alignment horizontal="right" vertical="center" wrapText="1"/>
    </xf>
    <xf numFmtId="0" fontId="13" fillId="0" borderId="25" xfId="0" applyFont="1" applyFill="1" applyBorder="1" applyAlignment="1">
      <alignment horizontal="center" vertical="center" wrapText="1"/>
    </xf>
    <xf numFmtId="176" fontId="6" fillId="0" borderId="27" xfId="0" applyNumberFormat="1" applyFont="1" applyFill="1" applyBorder="1" applyAlignment="1">
      <alignment horizontal="right" vertical="center" wrapText="1"/>
    </xf>
    <xf numFmtId="0" fontId="6" fillId="0" borderId="11" xfId="0" applyFont="1" applyFill="1" applyBorder="1" applyAlignment="1">
      <alignment horizontal="center" vertical="center" wrapText="1"/>
    </xf>
    <xf numFmtId="0" fontId="8" fillId="0" borderId="11" xfId="0" applyFont="1" applyFill="1" applyBorder="1" applyAlignment="1">
      <alignment horizontal="left" vertical="center" wrapText="1"/>
    </xf>
    <xf numFmtId="176" fontId="6" fillId="0" borderId="11" xfId="0" applyNumberFormat="1" applyFont="1" applyFill="1" applyBorder="1" applyAlignment="1">
      <alignment horizontal="right" vertical="center" wrapText="1"/>
    </xf>
    <xf numFmtId="0" fontId="8" fillId="0" borderId="11"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33" xfId="0" applyFont="1" applyFill="1" applyBorder="1" applyAlignment="1">
      <alignment horizontal="center" vertical="center" wrapText="1"/>
    </xf>
    <xf numFmtId="0" fontId="1" fillId="0" borderId="34" xfId="0" applyFont="1" applyFill="1" applyBorder="1" applyAlignment="1">
      <alignment vertical="center"/>
    </xf>
    <xf numFmtId="0" fontId="7" fillId="0" borderId="0" xfId="0" applyFont="1" applyAlignment="1">
      <alignment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right"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 fillId="0" borderId="0" xfId="0" applyFont="1" applyBorder="1" applyAlignment="1">
      <alignment horizontal="center" vertical="center"/>
    </xf>
    <xf numFmtId="0" fontId="1" fillId="0" borderId="39" xfId="0" applyFont="1" applyBorder="1">
      <alignment vertical="center"/>
    </xf>
    <xf numFmtId="0" fontId="1" fillId="0" borderId="40" xfId="0" applyFont="1" applyBorder="1" applyAlignment="1">
      <alignment vertical="center" wrapText="1"/>
    </xf>
    <xf numFmtId="0" fontId="1" fillId="0" borderId="40" xfId="0" applyFont="1" applyBorder="1">
      <alignment vertical="center"/>
    </xf>
    <xf numFmtId="0" fontId="1" fillId="0" borderId="40" xfId="0" applyFont="1" applyBorder="1" applyAlignment="1">
      <alignment horizontal="center" vertical="center"/>
    </xf>
    <xf numFmtId="0" fontId="1" fillId="0" borderId="4" xfId="0" applyFont="1" applyBorder="1">
      <alignment vertical="center"/>
    </xf>
    <xf numFmtId="0" fontId="1" fillId="0" borderId="35" xfId="0" applyFont="1" applyBorder="1" applyAlignment="1">
      <alignment horizontal="center" vertical="center"/>
    </xf>
    <xf numFmtId="0" fontId="1" fillId="0" borderId="36" xfId="0" applyFont="1" applyBorder="1">
      <alignment vertical="center"/>
    </xf>
    <xf numFmtId="0" fontId="1" fillId="0" borderId="37" xfId="0" applyFont="1" applyBorder="1" applyAlignment="1">
      <alignment vertical="center" wrapText="1"/>
    </xf>
    <xf numFmtId="0" fontId="1" fillId="0" borderId="37" xfId="0" applyFont="1" applyBorder="1">
      <alignment vertical="center"/>
    </xf>
    <xf numFmtId="0" fontId="1" fillId="0" borderId="37" xfId="0" applyFont="1" applyBorder="1" applyAlignment="1">
      <alignment horizontal="center" vertical="center"/>
    </xf>
    <xf numFmtId="0" fontId="1" fillId="0" borderId="38" xfId="0" applyFont="1" applyBorder="1">
      <alignment vertical="center"/>
    </xf>
    <xf numFmtId="0" fontId="9" fillId="0" borderId="0" xfId="0" applyFont="1" applyAlignment="1">
      <alignment vertical="center" wrapText="1"/>
    </xf>
    <xf numFmtId="0" fontId="2" fillId="0" borderId="0" xfId="0" applyFont="1" applyBorder="1" applyAlignment="1">
      <alignment horizontal="right" vertical="center" wrapText="1"/>
    </xf>
    <xf numFmtId="0" fontId="4" fillId="0" borderId="3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5" fillId="0" borderId="11" xfId="0" applyFont="1" applyBorder="1" applyAlignment="1">
      <alignment vertical="center" wrapText="1"/>
    </xf>
    <xf numFmtId="0" fontId="6" fillId="0" borderId="6" xfId="0" applyFont="1" applyBorder="1" applyAlignment="1">
      <alignment horizontal="center" vertical="center" wrapText="1"/>
    </xf>
    <xf numFmtId="176" fontId="6" fillId="0" borderId="6" xfId="0" applyNumberFormat="1" applyFont="1" applyBorder="1" applyAlignment="1">
      <alignment horizontal="right" vertical="center" wrapText="1"/>
    </xf>
    <xf numFmtId="176" fontId="6" fillId="0" borderId="9" xfId="0" applyNumberFormat="1" applyFont="1" applyBorder="1" applyAlignment="1">
      <alignment horizontal="right" vertical="center" wrapText="1"/>
    </xf>
    <xf numFmtId="0" fontId="6" fillId="0" borderId="42" xfId="0" applyFont="1" applyBorder="1" applyAlignment="1">
      <alignment vertical="center" wrapText="1"/>
    </xf>
    <xf numFmtId="0" fontId="6" fillId="0" borderId="43" xfId="0" applyFont="1" applyBorder="1" applyAlignment="1">
      <alignment horizontal="center" vertical="center" wrapText="1"/>
    </xf>
    <xf numFmtId="176" fontId="6" fillId="0" borderId="43" xfId="0" applyNumberFormat="1" applyFont="1" applyBorder="1" applyAlignment="1">
      <alignment horizontal="right" vertical="center" wrapText="1"/>
    </xf>
    <xf numFmtId="176" fontId="6" fillId="0" borderId="10" xfId="0" applyNumberFormat="1" applyFont="1" applyBorder="1" applyAlignment="1">
      <alignment horizontal="right" vertical="center" wrapText="1"/>
    </xf>
    <xf numFmtId="0" fontId="6" fillId="0" borderId="11" xfId="0" applyFont="1" applyBorder="1" applyAlignment="1">
      <alignment vertical="center" wrapText="1"/>
    </xf>
    <xf numFmtId="0" fontId="5" fillId="0" borderId="5" xfId="0" applyFont="1" applyBorder="1" applyAlignment="1">
      <alignment vertical="center" wrapText="1"/>
    </xf>
    <xf numFmtId="0" fontId="6" fillId="0" borderId="25" xfId="0" applyFont="1" applyBorder="1" applyAlignment="1">
      <alignment horizontal="center" vertical="center" wrapText="1"/>
    </xf>
    <xf numFmtId="176" fontId="6" fillId="0" borderId="25" xfId="0" applyNumberFormat="1" applyFont="1" applyBorder="1" applyAlignment="1">
      <alignment horizontal="right" vertical="center" wrapText="1"/>
    </xf>
    <xf numFmtId="176" fontId="6" fillId="0" borderId="5" xfId="0" applyNumberFormat="1" applyFont="1" applyBorder="1" applyAlignment="1">
      <alignment horizontal="right" vertical="center" wrapText="1"/>
    </xf>
    <xf numFmtId="0" fontId="6" fillId="0" borderId="0" xfId="0" applyFont="1" applyBorder="1" applyAlignment="1">
      <alignment vertical="center" wrapText="1"/>
    </xf>
    <xf numFmtId="0" fontId="6" fillId="0" borderId="3" xfId="0" applyFont="1" applyBorder="1" applyAlignment="1">
      <alignment horizontal="center" vertical="center" wrapText="1"/>
    </xf>
    <xf numFmtId="176" fontId="6" fillId="0" borderId="3" xfId="0" applyNumberFormat="1" applyFont="1" applyBorder="1" applyAlignment="1">
      <alignment horizontal="right" vertical="center" wrapText="1"/>
    </xf>
    <xf numFmtId="0" fontId="5" fillId="0" borderId="44" xfId="0" applyFont="1" applyBorder="1" applyAlignment="1">
      <alignment vertical="center" wrapText="1"/>
    </xf>
    <xf numFmtId="0" fontId="6" fillId="0" borderId="9" xfId="0" applyFont="1" applyBorder="1" applyAlignment="1">
      <alignment horizontal="center" vertical="center" wrapText="1"/>
    </xf>
    <xf numFmtId="176" fontId="6" fillId="0" borderId="15" xfId="0" applyNumberFormat="1" applyFont="1" applyBorder="1" applyAlignment="1">
      <alignment horizontal="right" vertical="center" wrapText="1"/>
    </xf>
    <xf numFmtId="0" fontId="6" fillId="0" borderId="45" xfId="0" applyFont="1" applyBorder="1" applyAlignment="1">
      <alignment vertical="center" wrapText="1"/>
    </xf>
    <xf numFmtId="0" fontId="6" fillId="0" borderId="46" xfId="0" applyFont="1" applyBorder="1" applyAlignment="1">
      <alignment horizontal="center" vertical="center" wrapText="1"/>
    </xf>
    <xf numFmtId="176" fontId="6" fillId="0" borderId="46" xfId="0" applyNumberFormat="1" applyFont="1" applyBorder="1" applyAlignment="1">
      <alignment horizontal="right" vertical="center" wrapText="1"/>
    </xf>
    <xf numFmtId="176" fontId="6" fillId="0" borderId="47" xfId="0" applyNumberFormat="1" applyFont="1" applyBorder="1" applyAlignment="1">
      <alignment horizontal="right" vertical="center" wrapText="1"/>
    </xf>
    <xf numFmtId="0" fontId="10" fillId="0" borderId="0" xfId="0" applyFont="1" applyBorder="1" applyAlignment="1">
      <alignment vertical="center" wrapText="1"/>
    </xf>
    <xf numFmtId="0" fontId="2" fillId="0" borderId="0" xfId="0" applyFont="1" applyBorder="1" applyAlignment="1">
      <alignment vertical="center" wrapText="1"/>
    </xf>
    <xf numFmtId="0" fontId="0" fillId="0" borderId="0" xfId="0" applyFont="1" applyBorder="1">
      <alignment vertical="center"/>
    </xf>
    <xf numFmtId="0" fontId="0" fillId="0" borderId="0" xfId="0" applyFont="1" applyAlignment="1">
      <alignment horizontal="center" vertical="center"/>
    </xf>
    <xf numFmtId="0" fontId="0" fillId="0" borderId="0" xfId="0" applyFont="1" applyAlignment="1">
      <alignment vertical="center" wrapText="1"/>
    </xf>
    <xf numFmtId="0" fontId="3" fillId="0" borderId="35" xfId="0" applyFont="1" applyBorder="1" applyAlignment="1">
      <alignment horizontal="center" vertical="center" wrapText="1"/>
    </xf>
    <xf numFmtId="0" fontId="13" fillId="0" borderId="35" xfId="0" applyFont="1" applyBorder="1" applyAlignment="1">
      <alignment horizontal="right" vertical="center" wrapText="1"/>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0" fillId="0" borderId="0" xfId="0" applyFont="1" applyBorder="1" applyAlignment="1">
      <alignment horizontal="center" vertical="center" wrapText="1"/>
    </xf>
    <xf numFmtId="49" fontId="0" fillId="0" borderId="39" xfId="0" applyNumberFormat="1" applyBorder="1" applyAlignment="1">
      <alignment horizontal="center" vertical="center" wrapText="1"/>
    </xf>
    <xf numFmtId="0" fontId="0"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xf>
    <xf numFmtId="49" fontId="0" fillId="0" borderId="39" xfId="0" applyNumberForma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lignment vertical="center"/>
    </xf>
    <xf numFmtId="0" fontId="0" fillId="0" borderId="37" xfId="0" applyFont="1" applyBorder="1" applyAlignment="1">
      <alignment horizontal="center" vertical="center" wrapText="1"/>
    </xf>
    <xf numFmtId="0" fontId="0" fillId="0" borderId="37" xfId="0" applyFont="1" applyBorder="1" applyAlignment="1">
      <alignment vertical="center" wrapText="1"/>
    </xf>
    <xf numFmtId="0" fontId="0" fillId="0" borderId="38" xfId="0" applyFont="1" applyBorder="1" applyAlignment="1">
      <alignment horizontal="center" vertical="center"/>
    </xf>
    <xf numFmtId="0" fontId="9" fillId="0" borderId="0" xfId="0" applyFont="1" applyAlignment="1">
      <alignment horizontal="left" vertical="center" wrapText="1"/>
    </xf>
    <xf numFmtId="176" fontId="6" fillId="0" borderId="48" xfId="0" applyNumberFormat="1" applyFont="1" applyBorder="1" applyAlignment="1">
      <alignment horizontal="right" vertical="center" wrapText="1"/>
    </xf>
    <xf numFmtId="177" fontId="6" fillId="0" borderId="0" xfId="0" applyNumberFormat="1" applyFont="1" applyBorder="1" applyAlignment="1">
      <alignment vertical="center" wrapText="1"/>
    </xf>
    <xf numFmtId="177" fontId="6" fillId="0" borderId="10" xfId="0" applyNumberFormat="1" applyFont="1" applyBorder="1" applyAlignment="1">
      <alignment vertical="center" wrapText="1"/>
    </xf>
    <xf numFmtId="0" fontId="2" fillId="0" borderId="12" xfId="0" applyFont="1" applyBorder="1" applyAlignment="1">
      <alignment vertical="center"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0" xfId="0" applyFont="1" applyBorder="1" applyAlignment="1">
      <alignment horizontal="left" vertical="center" wrapText="1"/>
    </xf>
    <xf numFmtId="0" fontId="6" fillId="0" borderId="10" xfId="0" applyFont="1" applyBorder="1" applyAlignment="1">
      <alignment horizontal="center" vertical="center" wrapText="1"/>
    </xf>
    <xf numFmtId="176" fontId="6" fillId="0" borderId="51" xfId="0" applyNumberFormat="1" applyFont="1" applyBorder="1" applyAlignment="1">
      <alignment horizontal="right" vertical="center" wrapText="1"/>
    </xf>
    <xf numFmtId="176" fontId="6" fillId="0" borderId="52" xfId="0" applyNumberFormat="1" applyFont="1" applyBorder="1" applyAlignment="1">
      <alignment horizontal="right" vertical="center" wrapText="1"/>
    </xf>
    <xf numFmtId="0" fontId="6" fillId="0" borderId="0" xfId="0" applyFont="1" applyBorder="1" applyAlignment="1">
      <alignment horizontal="left" vertical="center" wrapText="1"/>
    </xf>
    <xf numFmtId="176" fontId="6" fillId="0" borderId="53" xfId="0" applyNumberFormat="1" applyFont="1" applyBorder="1" applyAlignment="1">
      <alignment horizontal="right" vertical="center" wrapText="1"/>
    </xf>
    <xf numFmtId="176" fontId="6" fillId="0" borderId="54" xfId="0" applyNumberFormat="1" applyFont="1" applyBorder="1" applyAlignment="1">
      <alignment horizontal="right" vertical="center" wrapText="1"/>
    </xf>
    <xf numFmtId="0" fontId="6" fillId="0" borderId="21" xfId="0" applyFont="1" applyBorder="1" applyAlignment="1">
      <alignment horizontal="left" vertical="center" wrapText="1"/>
    </xf>
    <xf numFmtId="0" fontId="6" fillId="0" borderId="47" xfId="0" applyFont="1" applyBorder="1" applyAlignment="1">
      <alignment horizontal="center" vertical="center" wrapText="1"/>
    </xf>
    <xf numFmtId="176" fontId="6" fillId="0" borderId="55" xfId="0" applyNumberFormat="1" applyFont="1" applyBorder="1" applyAlignment="1">
      <alignment horizontal="right" vertical="center" wrapText="1"/>
    </xf>
    <xf numFmtId="176" fontId="6" fillId="0" borderId="56" xfId="0" applyNumberFormat="1" applyFont="1" applyBorder="1" applyAlignment="1">
      <alignment horizontal="right" vertical="center" wrapText="1"/>
    </xf>
    <xf numFmtId="176" fontId="6" fillId="0" borderId="57" xfId="0" applyNumberFormat="1" applyFont="1" applyBorder="1" applyAlignment="1">
      <alignment horizontal="right" vertical="center" wrapText="1"/>
    </xf>
    <xf numFmtId="176" fontId="6" fillId="0" borderId="58" xfId="0" applyNumberFormat="1" applyFont="1" applyBorder="1" applyAlignment="1">
      <alignment horizontal="right" vertical="center" wrapText="1"/>
    </xf>
    <xf numFmtId="176" fontId="6" fillId="0" borderId="59" xfId="0" applyNumberFormat="1" applyFont="1" applyBorder="1" applyAlignment="1">
      <alignment horizontal="right" vertical="center" wrapText="1"/>
    </xf>
    <xf numFmtId="176" fontId="6" fillId="0" borderId="60" xfId="0" applyNumberFormat="1" applyFont="1" applyBorder="1" applyAlignment="1">
      <alignment horizontal="right" vertical="center" wrapText="1"/>
    </xf>
    <xf numFmtId="176" fontId="6" fillId="0" borderId="61" xfId="0" applyNumberFormat="1" applyFont="1" applyBorder="1" applyAlignment="1">
      <alignment horizontal="right" vertical="center" wrapText="1"/>
    </xf>
    <xf numFmtId="176" fontId="6" fillId="0" borderId="62" xfId="0" applyNumberFormat="1" applyFont="1" applyBorder="1" applyAlignment="1">
      <alignment horizontal="right" vertical="center" wrapText="1"/>
    </xf>
    <xf numFmtId="176" fontId="6" fillId="0" borderId="63" xfId="0" applyNumberFormat="1" applyFont="1" applyBorder="1" applyAlignment="1">
      <alignment horizontal="right" vertical="center" wrapText="1"/>
    </xf>
    <xf numFmtId="0" fontId="1" fillId="0" borderId="0" xfId="0" applyFont="1" applyAlignment="1">
      <alignment vertical="center"/>
    </xf>
    <xf numFmtId="0" fontId="4" fillId="0" borderId="3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0" xfId="0" applyFont="1" applyBorder="1" applyAlignment="1">
      <alignment vertical="center" wrapText="1"/>
    </xf>
    <xf numFmtId="176" fontId="6" fillId="0" borderId="57" xfId="0" applyNumberFormat="1" applyFont="1" applyBorder="1" applyAlignment="1">
      <alignment vertical="center" wrapText="1"/>
    </xf>
    <xf numFmtId="176" fontId="6" fillId="0" borderId="58" xfId="0" applyNumberFormat="1" applyFont="1" applyBorder="1" applyAlignment="1">
      <alignment vertical="center" wrapText="1"/>
    </xf>
    <xf numFmtId="176" fontId="6" fillId="0" borderId="59" xfId="0" applyNumberFormat="1" applyFont="1" applyBorder="1" applyAlignment="1">
      <alignment vertical="center" wrapText="1"/>
    </xf>
    <xf numFmtId="176" fontId="6" fillId="0" borderId="60" xfId="0" applyNumberFormat="1" applyFont="1" applyBorder="1" applyAlignment="1">
      <alignment vertical="center" wrapText="1"/>
    </xf>
    <xf numFmtId="0" fontId="5" fillId="0" borderId="21" xfId="0" applyFont="1" applyBorder="1" applyAlignment="1">
      <alignment vertical="center" wrapText="1"/>
    </xf>
    <xf numFmtId="176" fontId="6" fillId="0" borderId="61" xfId="0" applyNumberFormat="1" applyFont="1" applyBorder="1" applyAlignment="1">
      <alignment vertical="center" wrapText="1"/>
    </xf>
    <xf numFmtId="176" fontId="6" fillId="0" borderId="62" xfId="0" applyNumberFormat="1" applyFont="1" applyBorder="1" applyAlignment="1">
      <alignment vertical="center" wrapText="1"/>
    </xf>
    <xf numFmtId="0" fontId="7" fillId="0" borderId="0" xfId="0" applyFont="1" applyAlignment="1">
      <alignment vertical="center"/>
    </xf>
    <xf numFmtId="0" fontId="2" fillId="0" borderId="0" xfId="0" applyFont="1" applyAlignment="1">
      <alignment vertical="center" wrapText="1"/>
    </xf>
    <xf numFmtId="0" fontId="4" fillId="0" borderId="32" xfId="0" applyFont="1" applyBorder="1" applyAlignment="1">
      <alignment horizontal="center" vertical="center" wrapText="1"/>
    </xf>
    <xf numFmtId="0" fontId="5" fillId="0" borderId="7" xfId="0" applyFont="1" applyBorder="1" applyAlignment="1">
      <alignment vertical="center" wrapText="1"/>
    </xf>
    <xf numFmtId="177" fontId="6" fillId="0" borderId="7" xfId="0" applyNumberFormat="1" applyFont="1" applyBorder="1" applyAlignment="1">
      <alignment vertical="center" wrapText="1"/>
    </xf>
    <xf numFmtId="0" fontId="6" fillId="0" borderId="7" xfId="0" applyFont="1" applyBorder="1" applyAlignment="1">
      <alignment vertical="center" wrapText="1"/>
    </xf>
    <xf numFmtId="0" fontId="5" fillId="0" borderId="18" xfId="0" applyFont="1" applyBorder="1" applyAlignment="1">
      <alignment vertical="center" wrapText="1"/>
    </xf>
    <xf numFmtId="177" fontId="6" fillId="0" borderId="18" xfId="0" applyNumberFormat="1" applyFont="1" applyBorder="1" applyAlignment="1">
      <alignment vertical="center" wrapText="1"/>
    </xf>
    <xf numFmtId="177" fontId="6" fillId="0" borderId="21" xfId="0" applyNumberFormat="1" applyFont="1" applyBorder="1" applyAlignment="1">
      <alignment vertical="center" wrapText="1"/>
    </xf>
    <xf numFmtId="0" fontId="13" fillId="0" borderId="0" xfId="0" applyFont="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177" fontId="6" fillId="0" borderId="64" xfId="0" applyNumberFormat="1" applyFont="1" applyBorder="1" applyAlignment="1">
      <alignment vertical="center" wrapText="1"/>
    </xf>
    <xf numFmtId="177" fontId="6" fillId="0" borderId="8" xfId="0" applyNumberFormat="1" applyFont="1" applyBorder="1" applyAlignment="1">
      <alignment vertical="center" wrapText="1"/>
    </xf>
    <xf numFmtId="177" fontId="6" fillId="0" borderId="65" xfId="0" applyNumberFormat="1" applyFont="1" applyBorder="1" applyAlignment="1">
      <alignment vertical="center" wrapText="1"/>
    </xf>
    <xf numFmtId="178" fontId="17" fillId="0" borderId="0" xfId="49" applyNumberFormat="1">
      <alignment vertical="center"/>
    </xf>
    <xf numFmtId="179" fontId="17" fillId="0" borderId="0" xfId="49" applyNumberFormat="1">
      <alignment vertical="center"/>
    </xf>
    <xf numFmtId="176" fontId="6" fillId="0" borderId="7" xfId="0" applyNumberFormat="1" applyFont="1" applyBorder="1" applyAlignment="1">
      <alignment vertical="center" wrapText="1"/>
    </xf>
    <xf numFmtId="176" fontId="6" fillId="0" borderId="10" xfId="0" applyNumberFormat="1" applyFont="1" applyBorder="1" applyAlignment="1">
      <alignment vertical="center" wrapText="1"/>
    </xf>
    <xf numFmtId="176" fontId="6" fillId="0" borderId="65" xfId="0" applyNumberFormat="1" applyFont="1" applyBorder="1" applyAlignment="1">
      <alignment vertical="center" wrapText="1"/>
    </xf>
    <xf numFmtId="176" fontId="6" fillId="0" borderId="29" xfId="0" applyNumberFormat="1" applyFont="1" applyBorder="1" applyAlignment="1">
      <alignment vertical="center" wrapText="1"/>
    </xf>
    <xf numFmtId="178" fontId="1" fillId="0" borderId="0" xfId="0" applyNumberFormat="1" applyFont="1">
      <alignment vertical="center"/>
    </xf>
    <xf numFmtId="177" fontId="1" fillId="0" borderId="0" xfId="0" applyNumberFormat="1" applyFont="1">
      <alignment vertical="center"/>
    </xf>
    <xf numFmtId="0" fontId="18" fillId="0" borderId="0" xfId="0" applyFont="1" applyAlignment="1">
      <alignment horizontal="center" vertical="center"/>
    </xf>
    <xf numFmtId="0" fontId="19"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26" sqref="A26"/>
    </sheetView>
  </sheetViews>
  <sheetFormatPr defaultColWidth="9" defaultRowHeight="15" outlineLevelCol="1"/>
  <cols>
    <col min="1" max="1" width="69" style="25" customWidth="1"/>
    <col min="2" max="16384" width="9" style="25"/>
  </cols>
  <sheetData>
    <row r="1" ht="13.5" spans="1:1">
      <c r="A1" s="228" t="s">
        <v>0</v>
      </c>
    </row>
    <row r="2" ht="13.5" spans="1:1">
      <c r="A2" s="228"/>
    </row>
    <row r="3" ht="13.5" spans="1:1">
      <c r="A3" s="228"/>
    </row>
    <row r="4" ht="13.5" spans="1:1">
      <c r="A4" s="228"/>
    </row>
    <row r="5" ht="23.1" customHeight="1" spans="1:2">
      <c r="A5" s="25" t="s">
        <v>1</v>
      </c>
      <c r="B5" s="25" t="s">
        <v>2</v>
      </c>
    </row>
    <row r="6" ht="23.1" customHeight="1" spans="1:1">
      <c r="A6" s="229" t="s">
        <v>3</v>
      </c>
    </row>
    <row r="7" ht="23.1" customHeight="1" spans="1:1">
      <c r="A7" t="s">
        <v>4</v>
      </c>
    </row>
    <row r="8" ht="23.1" customHeight="1" spans="1:1">
      <c r="A8" s="25" t="s">
        <v>5</v>
      </c>
    </row>
    <row r="9" ht="23.1" customHeight="1" spans="1:1">
      <c r="A9" s="229" t="s">
        <v>6</v>
      </c>
    </row>
    <row r="10" ht="23.1" customHeight="1" spans="1:1">
      <c r="A10" s="229" t="s">
        <v>7</v>
      </c>
    </row>
    <row r="11" ht="23.1" customHeight="1" spans="1:1">
      <c r="A11" s="229" t="s">
        <v>8</v>
      </c>
    </row>
    <row r="12" ht="23.1" customHeight="1" spans="1:1">
      <c r="A12" t="s">
        <v>9</v>
      </c>
    </row>
    <row r="13" ht="23.1" customHeight="1" spans="1:1">
      <c r="A13" t="s">
        <v>10</v>
      </c>
    </row>
    <row r="14" ht="23.1" customHeight="1" spans="1:1">
      <c r="A14" t="s">
        <v>11</v>
      </c>
    </row>
    <row r="15" ht="23.1" customHeight="1" spans="1:1">
      <c r="A15" s="25" t="s">
        <v>12</v>
      </c>
    </row>
    <row r="16" ht="23.1" customHeight="1" spans="1:1">
      <c r="A16" t="s">
        <v>13</v>
      </c>
    </row>
    <row r="17" ht="23.1" customHeight="1" spans="1:1">
      <c r="A17" s="229" t="s">
        <v>14</v>
      </c>
    </row>
  </sheetData>
  <mergeCells count="1">
    <mergeCell ref="A1:A4"/>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pane ySplit="6" topLeftCell="A7" activePane="bottomLeft" state="frozen"/>
      <selection/>
      <selection pane="bottomLeft" activeCell="D9" sqref="D9"/>
    </sheetView>
  </sheetViews>
  <sheetFormatPr defaultColWidth="10" defaultRowHeight="15"/>
  <cols>
    <col min="1" max="1" width="18.625" style="25" customWidth="1"/>
    <col min="2" max="5" width="11.125" style="25" customWidth="1"/>
    <col min="6" max="6" width="8.625" style="25" customWidth="1"/>
    <col min="7" max="7" width="11.125" style="25" customWidth="1"/>
    <col min="8" max="8" width="9.75" style="25" customWidth="1"/>
    <col min="9" max="16384" width="10" style="25"/>
  </cols>
  <sheetData>
    <row r="1" ht="14.25" customHeight="1" spans="1:7">
      <c r="A1" s="204" t="s">
        <v>15</v>
      </c>
      <c r="B1" s="196"/>
      <c r="C1" s="196"/>
      <c r="D1" s="196"/>
      <c r="E1" s="196"/>
      <c r="F1" s="196"/>
      <c r="G1" s="196"/>
    </row>
    <row r="2" ht="28.7" customHeight="1" spans="1:7">
      <c r="A2" s="159" t="s">
        <v>16</v>
      </c>
      <c r="B2" s="160"/>
      <c r="C2" s="160"/>
      <c r="D2" s="160"/>
      <c r="E2" s="160"/>
      <c r="F2" s="160"/>
      <c r="G2" s="160"/>
    </row>
    <row r="3" ht="14.25" customHeight="1" spans="1:7">
      <c r="A3" s="130"/>
      <c r="B3" s="130"/>
      <c r="G3" s="102" t="s">
        <v>17</v>
      </c>
    </row>
    <row r="4" ht="14.25" customHeight="1" spans="1:7">
      <c r="A4" s="205" t="s">
        <v>18</v>
      </c>
      <c r="B4" s="206" t="s">
        <v>19</v>
      </c>
      <c r="C4" s="206"/>
      <c r="D4" s="206"/>
      <c r="E4" s="186" t="s">
        <v>20</v>
      </c>
      <c r="F4" s="186"/>
      <c r="G4" s="186"/>
    </row>
    <row r="5" ht="14.25" customHeight="1" spans="1:7">
      <c r="A5" s="205"/>
      <c r="B5" s="207"/>
      <c r="C5" s="208" t="s">
        <v>21</v>
      </c>
      <c r="D5" s="209" t="s">
        <v>22</v>
      </c>
      <c r="E5" s="210"/>
      <c r="F5" s="208" t="s">
        <v>21</v>
      </c>
      <c r="G5" s="211" t="s">
        <v>22</v>
      </c>
    </row>
    <row r="6" ht="19.9" customHeight="1" spans="1:7">
      <c r="A6" s="212" t="s">
        <v>23</v>
      </c>
      <c r="B6" s="213" t="s">
        <v>24</v>
      </c>
      <c r="C6" s="214" t="s">
        <v>25</v>
      </c>
      <c r="D6" s="215" t="s">
        <v>26</v>
      </c>
      <c r="E6" s="213" t="s">
        <v>27</v>
      </c>
      <c r="F6" s="214" t="s">
        <v>28</v>
      </c>
      <c r="G6" s="216" t="s">
        <v>29</v>
      </c>
    </row>
    <row r="7" ht="29.1" customHeight="1" spans="1:7">
      <c r="A7" s="57" t="s">
        <v>30</v>
      </c>
      <c r="B7" s="199">
        <f t="shared" ref="B7:G7" si="0">SUM(B8)</f>
        <v>8.3589</v>
      </c>
      <c r="C7" s="199">
        <f t="shared" si="0"/>
        <v>4.7933</v>
      </c>
      <c r="D7" s="155">
        <f t="shared" si="0"/>
        <v>3.5656</v>
      </c>
      <c r="E7" s="217">
        <f t="shared" si="0"/>
        <v>5.3509</v>
      </c>
      <c r="F7" s="199">
        <f t="shared" si="0"/>
        <v>2.2229</v>
      </c>
      <c r="G7" s="218">
        <f t="shared" si="0"/>
        <v>3.128</v>
      </c>
    </row>
    <row r="8" ht="19.9" customHeight="1" spans="1:9">
      <c r="A8" s="61" t="s">
        <v>31</v>
      </c>
      <c r="B8" s="199">
        <f>SUM(C8:D8)</f>
        <v>8.3589</v>
      </c>
      <c r="C8" s="155">
        <v>4.7933</v>
      </c>
      <c r="D8" s="156">
        <f>2.0656+1.5</f>
        <v>3.5656</v>
      </c>
      <c r="E8" s="219">
        <f>SUM(F8:G8)</f>
        <v>5.3509</v>
      </c>
      <c r="F8" s="220">
        <v>2.2229</v>
      </c>
      <c r="G8" s="221">
        <v>3.128</v>
      </c>
      <c r="I8" s="227"/>
    </row>
    <row r="9" ht="19.9" customHeight="1" spans="1:7">
      <c r="A9" s="61" t="s">
        <v>32</v>
      </c>
      <c r="B9" s="222"/>
      <c r="C9" s="9"/>
      <c r="D9" s="223"/>
      <c r="E9" s="224"/>
      <c r="F9" s="222"/>
      <c r="G9" s="9"/>
    </row>
    <row r="10" ht="19.9" customHeight="1" spans="1:7">
      <c r="A10" s="61" t="s">
        <v>33</v>
      </c>
      <c r="B10" s="222"/>
      <c r="C10" s="9"/>
      <c r="D10" s="225"/>
      <c r="E10" s="222"/>
      <c r="F10" s="222"/>
      <c r="G10" s="9"/>
    </row>
    <row r="11" ht="14.25" customHeight="1" spans="1:7">
      <c r="A11" s="157" t="s">
        <v>34</v>
      </c>
      <c r="B11" s="157"/>
      <c r="C11" s="157"/>
      <c r="D11" s="157"/>
      <c r="E11" s="157"/>
      <c r="F11" s="157"/>
      <c r="G11" s="157"/>
    </row>
    <row r="12" ht="14.25" customHeight="1" spans="1:7">
      <c r="A12" s="130" t="s">
        <v>35</v>
      </c>
      <c r="B12" s="130"/>
      <c r="C12" s="130"/>
      <c r="D12" s="130"/>
      <c r="E12" s="130"/>
      <c r="F12" s="130"/>
      <c r="G12" s="130"/>
    </row>
    <row r="17" spans="3:3">
      <c r="C17" s="226"/>
    </row>
    <row r="19" spans="5:5">
      <c r="E19" s="226"/>
    </row>
  </sheetData>
  <mergeCells count="7">
    <mergeCell ref="A1:G1"/>
    <mergeCell ref="A2:G2"/>
    <mergeCell ref="B4:D4"/>
    <mergeCell ref="E4:G4"/>
    <mergeCell ref="A11:G11"/>
    <mergeCell ref="A12:G12"/>
    <mergeCell ref="A4:A5"/>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B10" sqref="B10"/>
    </sheetView>
  </sheetViews>
  <sheetFormatPr defaultColWidth="10" defaultRowHeight="15" outlineLevelCol="2"/>
  <cols>
    <col min="1" max="1" width="51.125" style="25" customWidth="1"/>
    <col min="2" max="2" width="24.25" style="25" customWidth="1"/>
    <col min="3" max="3" width="21.75" style="25" customWidth="1"/>
    <col min="4" max="4" width="9.75" style="25" customWidth="1"/>
    <col min="5" max="16384" width="10" style="25"/>
  </cols>
  <sheetData>
    <row r="1" ht="14.25" customHeight="1" spans="1:3">
      <c r="A1" s="196" t="s">
        <v>36</v>
      </c>
      <c r="B1" s="196"/>
      <c r="C1" s="196"/>
    </row>
    <row r="2" ht="28.7" customHeight="1" spans="1:3">
      <c r="A2" s="159" t="s">
        <v>37</v>
      </c>
      <c r="B2" s="160"/>
      <c r="C2" s="160"/>
    </row>
    <row r="3" ht="14.25" customHeight="1" spans="1:3">
      <c r="A3" s="130"/>
      <c r="B3" s="130"/>
      <c r="C3" s="102" t="s">
        <v>17</v>
      </c>
    </row>
    <row r="4" ht="19.9" customHeight="1" spans="1:3">
      <c r="A4" s="184" t="s">
        <v>38</v>
      </c>
      <c r="B4" s="184" t="s">
        <v>39</v>
      </c>
      <c r="C4" s="197" t="s">
        <v>40</v>
      </c>
    </row>
    <row r="5" ht="25.7" customHeight="1" spans="1:3">
      <c r="A5" s="198" t="s">
        <v>41</v>
      </c>
      <c r="B5" s="199">
        <v>1.644</v>
      </c>
      <c r="C5" s="155">
        <v>1.644</v>
      </c>
    </row>
    <row r="6" ht="25.7" customHeight="1" spans="1:3">
      <c r="A6" s="198" t="s">
        <v>42</v>
      </c>
      <c r="B6" s="199">
        <v>4.7933</v>
      </c>
      <c r="C6" s="155">
        <v>4.7933</v>
      </c>
    </row>
    <row r="7" ht="25.7" customHeight="1" spans="1:3">
      <c r="A7" s="198" t="s">
        <v>43</v>
      </c>
      <c r="B7" s="199">
        <v>2.2229</v>
      </c>
      <c r="C7" s="155">
        <v>2.2229</v>
      </c>
    </row>
    <row r="8" ht="25.7" customHeight="1" spans="1:3">
      <c r="A8" s="200" t="s">
        <v>44</v>
      </c>
      <c r="B8" s="199"/>
      <c r="C8" s="155"/>
    </row>
    <row r="9" ht="25.7" customHeight="1" spans="1:3">
      <c r="A9" s="200" t="s">
        <v>45</v>
      </c>
      <c r="B9" s="199">
        <v>2.2229</v>
      </c>
      <c r="C9" s="155">
        <v>2.2229</v>
      </c>
    </row>
    <row r="10" ht="25.7" customHeight="1" spans="1:3">
      <c r="A10" s="198" t="s">
        <v>46</v>
      </c>
      <c r="B10" s="199">
        <v>0.24</v>
      </c>
      <c r="C10" s="199">
        <v>0.24</v>
      </c>
    </row>
    <row r="11" ht="25.7" customHeight="1" spans="1:3">
      <c r="A11" s="198" t="s">
        <v>47</v>
      </c>
      <c r="B11" s="199">
        <v>2.2229</v>
      </c>
      <c r="C11" s="155">
        <v>2.2229</v>
      </c>
    </row>
    <row r="12" ht="25.7" customHeight="1" spans="1:3">
      <c r="A12" s="198" t="s">
        <v>48</v>
      </c>
      <c r="B12" s="199"/>
      <c r="C12" s="155"/>
    </row>
    <row r="13" ht="25.7" customHeight="1" spans="1:3">
      <c r="A13" s="201" t="s">
        <v>49</v>
      </c>
      <c r="B13" s="202">
        <v>4.7933</v>
      </c>
      <c r="C13" s="203">
        <v>4.7933</v>
      </c>
    </row>
    <row r="14" ht="17.1" customHeight="1" spans="1:3">
      <c r="A14" s="101" t="s">
        <v>50</v>
      </c>
      <c r="B14" s="79"/>
      <c r="C14" s="79"/>
    </row>
    <row r="15" ht="13.5" spans="1:3">
      <c r="A15" s="24" t="s">
        <v>51</v>
      </c>
      <c r="B15" s="24"/>
      <c r="C15" s="24"/>
    </row>
  </sheetData>
  <mergeCells count="4">
    <mergeCell ref="A1:C1"/>
    <mergeCell ref="A2:C2"/>
    <mergeCell ref="A14:C14"/>
    <mergeCell ref="A15:C15"/>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B8" sqref="B8"/>
    </sheetView>
  </sheetViews>
  <sheetFormatPr defaultColWidth="10" defaultRowHeight="15" outlineLevelCol="2"/>
  <cols>
    <col min="1" max="1" width="40" style="25" customWidth="1"/>
    <col min="2" max="2" width="24.25" style="25" customWidth="1"/>
    <col min="3" max="3" width="21.75" style="25" customWidth="1"/>
    <col min="4" max="4" width="9.75" style="25" customWidth="1"/>
    <col min="5" max="16384" width="10" style="25"/>
  </cols>
  <sheetData>
    <row r="1" ht="14.25" customHeight="1" spans="1:1">
      <c r="A1" s="130" t="s">
        <v>52</v>
      </c>
    </row>
    <row r="2" ht="28.7" customHeight="1" spans="1:3">
      <c r="A2" s="159" t="s">
        <v>53</v>
      </c>
      <c r="B2" s="160"/>
      <c r="C2" s="160"/>
    </row>
    <row r="3" ht="14.25" customHeight="1" spans="1:3">
      <c r="A3" s="130"/>
      <c r="B3" s="130"/>
      <c r="C3" s="102" t="s">
        <v>17</v>
      </c>
    </row>
    <row r="4" ht="19.9" customHeight="1" spans="1:3">
      <c r="A4" s="184" t="s">
        <v>38</v>
      </c>
      <c r="B4" s="185" t="s">
        <v>39</v>
      </c>
      <c r="C4" s="186" t="s">
        <v>40</v>
      </c>
    </row>
    <row r="5" ht="25.7" customHeight="1" spans="1:3">
      <c r="A5" s="187" t="s">
        <v>54</v>
      </c>
      <c r="B5" s="188">
        <v>1.628</v>
      </c>
      <c r="C5" s="189">
        <v>1.628</v>
      </c>
    </row>
    <row r="6" ht="25.7" customHeight="1" spans="1:3">
      <c r="A6" s="187" t="s">
        <v>55</v>
      </c>
      <c r="B6" s="190">
        <v>2.0656</v>
      </c>
      <c r="C6" s="191">
        <v>2.0656</v>
      </c>
    </row>
    <row r="7" ht="25.7" customHeight="1" spans="1:3">
      <c r="A7" s="187" t="s">
        <v>56</v>
      </c>
      <c r="B7" s="190">
        <v>0</v>
      </c>
      <c r="C7" s="191">
        <v>0</v>
      </c>
    </row>
    <row r="8" ht="25.7" customHeight="1" spans="1:3">
      <c r="A8" s="187" t="s">
        <v>57</v>
      </c>
      <c r="B8" s="190">
        <v>0.5408</v>
      </c>
      <c r="C8" s="191">
        <v>0.5408</v>
      </c>
    </row>
    <row r="9" ht="25.7" customHeight="1" spans="1:3">
      <c r="A9" s="187" t="s">
        <v>58</v>
      </c>
      <c r="B9" s="190">
        <v>0</v>
      </c>
      <c r="C9" s="191">
        <v>0</v>
      </c>
    </row>
    <row r="10" ht="25.7" customHeight="1" spans="1:3">
      <c r="A10" s="187" t="s">
        <v>59</v>
      </c>
      <c r="B10" s="190">
        <v>0</v>
      </c>
      <c r="C10" s="191">
        <v>0</v>
      </c>
    </row>
    <row r="11" ht="25.7" customHeight="1" spans="1:3">
      <c r="A11" s="192" t="s">
        <v>60</v>
      </c>
      <c r="B11" s="193">
        <v>2.0656</v>
      </c>
      <c r="C11" s="194">
        <v>2.0656</v>
      </c>
    </row>
    <row r="12" s="183" customFormat="1" ht="24" customHeight="1" spans="1:3">
      <c r="A12" s="101" t="s">
        <v>61</v>
      </c>
      <c r="B12" s="195"/>
      <c r="C12" s="195"/>
    </row>
    <row r="13" ht="13.5" spans="1:3">
      <c r="A13" s="24" t="s">
        <v>62</v>
      </c>
      <c r="B13" s="24"/>
      <c r="C13" s="24"/>
    </row>
  </sheetData>
  <mergeCells count="3">
    <mergeCell ref="A2:C2"/>
    <mergeCell ref="A12:C12"/>
    <mergeCell ref="A13:C13"/>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5" activePane="bottomLeft" state="frozen"/>
      <selection/>
      <selection pane="bottomLeft" activeCell="C6" sqref="C6"/>
    </sheetView>
  </sheetViews>
  <sheetFormatPr defaultColWidth="10" defaultRowHeight="15" outlineLevelCol="3"/>
  <cols>
    <col min="1" max="1" width="27.125" style="25" customWidth="1"/>
    <col min="2" max="2" width="18.75" style="25" customWidth="1"/>
    <col min="3" max="4" width="20" style="25" customWidth="1"/>
    <col min="5" max="5" width="9.75" style="25" customWidth="1"/>
    <col min="6" max="16384" width="10" style="25"/>
  </cols>
  <sheetData>
    <row r="1" ht="14.25" customHeight="1" spans="1:1">
      <c r="A1" s="158" t="s">
        <v>63</v>
      </c>
    </row>
    <row r="2" ht="28.7" customHeight="1" spans="1:4">
      <c r="A2" s="159" t="s">
        <v>64</v>
      </c>
      <c r="B2" s="160"/>
      <c r="C2" s="160"/>
      <c r="D2" s="160"/>
    </row>
    <row r="3" ht="14.25" customHeight="1" spans="4:4">
      <c r="D3" s="161" t="s">
        <v>65</v>
      </c>
    </row>
    <row r="4" ht="21.95" customHeight="1" spans="1:4">
      <c r="A4" s="162" t="s">
        <v>38</v>
      </c>
      <c r="B4" s="105" t="s">
        <v>66</v>
      </c>
      <c r="C4" s="163" t="s">
        <v>67</v>
      </c>
      <c r="D4" s="164" t="s">
        <v>68</v>
      </c>
    </row>
    <row r="5" ht="19.9" customHeight="1" spans="1:4">
      <c r="A5" s="165" t="s">
        <v>69</v>
      </c>
      <c r="B5" s="166" t="s">
        <v>70</v>
      </c>
      <c r="C5" s="167">
        <f>SUM(C6,C8)</f>
        <v>2.7637</v>
      </c>
      <c r="D5" s="168">
        <f>SUM(D6,D8)</f>
        <v>2.7637</v>
      </c>
    </row>
    <row r="6" ht="19.9" customHeight="1" spans="1:4">
      <c r="A6" s="169" t="s">
        <v>71</v>
      </c>
      <c r="B6" s="166" t="s">
        <v>25</v>
      </c>
      <c r="C6" s="170">
        <v>2.2229</v>
      </c>
      <c r="D6" s="171">
        <v>2.2229</v>
      </c>
    </row>
    <row r="7" ht="19.9" customHeight="1" spans="1:4">
      <c r="A7" s="169" t="s">
        <v>72</v>
      </c>
      <c r="B7" s="166" t="s">
        <v>26</v>
      </c>
      <c r="C7" s="170">
        <v>0.24</v>
      </c>
      <c r="D7" s="171">
        <v>0.24</v>
      </c>
    </row>
    <row r="8" ht="19.9" customHeight="1" spans="1:4">
      <c r="A8" s="169" t="s">
        <v>73</v>
      </c>
      <c r="B8" s="166" t="s">
        <v>74</v>
      </c>
      <c r="C8" s="170">
        <v>0.5408</v>
      </c>
      <c r="D8" s="171">
        <v>0.5408</v>
      </c>
    </row>
    <row r="9" ht="19.9" customHeight="1" spans="1:4">
      <c r="A9" s="172" t="s">
        <v>72</v>
      </c>
      <c r="B9" s="173" t="s">
        <v>28</v>
      </c>
      <c r="C9" s="174">
        <v>0.5408</v>
      </c>
      <c r="D9" s="175">
        <v>0.5408</v>
      </c>
    </row>
    <row r="10" ht="19.9" customHeight="1" spans="1:4">
      <c r="A10" s="165" t="s">
        <v>75</v>
      </c>
      <c r="B10" s="166" t="s">
        <v>76</v>
      </c>
      <c r="C10" s="176">
        <f>SUM(C11:C12)</f>
        <v>0.7808</v>
      </c>
      <c r="D10" s="177">
        <f>SUM(D11:D12)</f>
        <v>0.7808</v>
      </c>
    </row>
    <row r="11" ht="19.9" customHeight="1" spans="1:4">
      <c r="A11" s="169" t="s">
        <v>71</v>
      </c>
      <c r="B11" s="166" t="s">
        <v>77</v>
      </c>
      <c r="C11" s="178">
        <v>0.24</v>
      </c>
      <c r="D11" s="179">
        <v>0.24</v>
      </c>
    </row>
    <row r="12" ht="19.9" customHeight="1" spans="1:4">
      <c r="A12" s="172" t="s">
        <v>73</v>
      </c>
      <c r="B12" s="173" t="s">
        <v>78</v>
      </c>
      <c r="C12" s="180">
        <v>0.5408</v>
      </c>
      <c r="D12" s="181">
        <v>0.5408</v>
      </c>
    </row>
    <row r="13" ht="19.9" customHeight="1" spans="1:4">
      <c r="A13" s="165" t="s">
        <v>79</v>
      </c>
      <c r="B13" s="166" t="s">
        <v>80</v>
      </c>
      <c r="C13" s="176">
        <f>SUM(C14:C15)</f>
        <v>0.123151</v>
      </c>
      <c r="D13" s="182">
        <f>SUM(D14:D15)</f>
        <v>0.123151</v>
      </c>
    </row>
    <row r="14" ht="19.9" customHeight="1" spans="1:4">
      <c r="A14" s="169" t="s">
        <v>71</v>
      </c>
      <c r="B14" s="166" t="s">
        <v>81</v>
      </c>
      <c r="C14" s="178">
        <v>0.058466</v>
      </c>
      <c r="D14" s="179">
        <v>0.058466</v>
      </c>
    </row>
    <row r="15" ht="19.9" customHeight="1" spans="1:4">
      <c r="A15" s="172" t="s">
        <v>73</v>
      </c>
      <c r="B15" s="173" t="s">
        <v>82</v>
      </c>
      <c r="C15" s="180">
        <v>0.064685</v>
      </c>
      <c r="D15" s="181">
        <v>0.064685</v>
      </c>
    </row>
    <row r="16" ht="19.9" customHeight="1" spans="1:4">
      <c r="A16" s="165" t="s">
        <v>83</v>
      </c>
      <c r="B16" s="166" t="s">
        <v>84</v>
      </c>
      <c r="C16" s="176">
        <f>SUM(C17,C20)</f>
        <v>0.7808</v>
      </c>
      <c r="D16" s="177">
        <f>SUM(D17+D20)</f>
        <v>0.7808</v>
      </c>
    </row>
    <row r="17" ht="19.9" customHeight="1" spans="1:4">
      <c r="A17" s="169" t="s">
        <v>71</v>
      </c>
      <c r="B17" s="166" t="s">
        <v>85</v>
      </c>
      <c r="C17" s="178">
        <v>0.24</v>
      </c>
      <c r="D17" s="179">
        <v>0.24</v>
      </c>
    </row>
    <row r="18" ht="19.9" customHeight="1" spans="1:4">
      <c r="A18" s="169" t="s">
        <v>86</v>
      </c>
      <c r="B18" s="166"/>
      <c r="C18" s="178">
        <v>0.24</v>
      </c>
      <c r="D18" s="179">
        <v>0.24</v>
      </c>
    </row>
    <row r="19" ht="19.9" customHeight="1" spans="1:4">
      <c r="A19" s="169" t="s">
        <v>87</v>
      </c>
      <c r="B19" s="166" t="s">
        <v>88</v>
      </c>
      <c r="C19" s="178"/>
      <c r="D19" s="179"/>
    </row>
    <row r="20" ht="19.9" customHeight="1" spans="1:4">
      <c r="A20" s="169" t="s">
        <v>73</v>
      </c>
      <c r="B20" s="166" t="s">
        <v>89</v>
      </c>
      <c r="C20" s="178">
        <v>0.5408</v>
      </c>
      <c r="D20" s="179">
        <v>0.5408</v>
      </c>
    </row>
    <row r="21" ht="19.9" customHeight="1" spans="1:4">
      <c r="A21" s="169" t="s">
        <v>86</v>
      </c>
      <c r="B21" s="166"/>
      <c r="C21" s="178">
        <v>0.5408</v>
      </c>
      <c r="D21" s="179">
        <v>0.5408</v>
      </c>
    </row>
    <row r="22" ht="19.9" customHeight="1" spans="1:4">
      <c r="A22" s="172" t="s">
        <v>90</v>
      </c>
      <c r="B22" s="173" t="s">
        <v>91</v>
      </c>
      <c r="C22" s="180"/>
      <c r="D22" s="181"/>
    </row>
    <row r="23" ht="19.9" customHeight="1" spans="1:4">
      <c r="A23" s="165" t="s">
        <v>92</v>
      </c>
      <c r="B23" s="166" t="s">
        <v>93</v>
      </c>
      <c r="C23" s="176">
        <f>SUM(C24:C25)</f>
        <v>0.123151</v>
      </c>
      <c r="D23" s="177">
        <f>SUM(D24:D25)</f>
        <v>0.123151</v>
      </c>
    </row>
    <row r="24" ht="19.9" customHeight="1" spans="1:4">
      <c r="A24" s="169" t="s">
        <v>71</v>
      </c>
      <c r="B24" s="166" t="s">
        <v>94</v>
      </c>
      <c r="C24" s="178">
        <v>0.058466</v>
      </c>
      <c r="D24" s="179">
        <v>0.058466</v>
      </c>
    </row>
    <row r="25" ht="19.9" customHeight="1" spans="1:4">
      <c r="A25" s="172" t="s">
        <v>73</v>
      </c>
      <c r="B25" s="173" t="s">
        <v>95</v>
      </c>
      <c r="C25" s="180">
        <v>0.064685</v>
      </c>
      <c r="D25" s="181">
        <v>0.064685</v>
      </c>
    </row>
    <row r="26" ht="27" customHeight="1" spans="1:4">
      <c r="A26" s="130" t="s">
        <v>96</v>
      </c>
      <c r="B26" s="130"/>
      <c r="C26" s="130"/>
      <c r="D26" s="130"/>
    </row>
    <row r="27" ht="14.25" customHeight="1" spans="1:4">
      <c r="A27" s="130" t="s">
        <v>97</v>
      </c>
      <c r="B27" s="130"/>
      <c r="C27" s="130"/>
      <c r="D27" s="130"/>
    </row>
  </sheetData>
  <mergeCells count="3">
    <mergeCell ref="A2:D2"/>
    <mergeCell ref="A26:D26"/>
    <mergeCell ref="A27:D27"/>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25" sqref="D25"/>
    </sheetView>
  </sheetViews>
  <sheetFormatPr defaultColWidth="10" defaultRowHeight="15" outlineLevelCol="4"/>
  <cols>
    <col min="1" max="1" width="42.5" style="25" customWidth="1"/>
    <col min="2" max="2" width="18.5" style="25" customWidth="1"/>
    <col min="3" max="3" width="20.75" style="25" customWidth="1"/>
    <col min="4" max="4" width="20.5" style="25" customWidth="1"/>
    <col min="5" max="5" width="19.125" style="25" customWidth="1"/>
    <col min="6" max="6" width="9.75" style="25" customWidth="1"/>
    <col min="7" max="16384" width="10" style="25"/>
  </cols>
  <sheetData>
    <row r="1" ht="14.25" customHeight="1" spans="1:5">
      <c r="A1" s="81" t="s">
        <v>98</v>
      </c>
      <c r="B1" s="81"/>
      <c r="C1" s="81"/>
      <c r="D1" s="81"/>
      <c r="E1" s="81"/>
    </row>
    <row r="2" ht="28.7" customHeight="1" spans="1:5">
      <c r="A2" s="82" t="s">
        <v>99</v>
      </c>
      <c r="B2" s="83"/>
      <c r="C2" s="83"/>
      <c r="D2" s="83"/>
      <c r="E2" s="83"/>
    </row>
    <row r="3" ht="14.25" customHeight="1" spans="1:5">
      <c r="A3" s="102" t="s">
        <v>17</v>
      </c>
      <c r="B3" s="102"/>
      <c r="C3" s="102"/>
      <c r="D3" s="102"/>
      <c r="E3" s="102"/>
    </row>
    <row r="4" ht="19.9" customHeight="1" spans="1:5">
      <c r="A4" s="103" t="s">
        <v>100</v>
      </c>
      <c r="B4" s="104" t="s">
        <v>23</v>
      </c>
      <c r="C4" s="104" t="s">
        <v>67</v>
      </c>
      <c r="D4" s="105" t="s">
        <v>68</v>
      </c>
      <c r="E4" s="105" t="s">
        <v>101</v>
      </c>
    </row>
    <row r="5" ht="19.9" customHeight="1" spans="1:5">
      <c r="A5" s="106" t="s">
        <v>102</v>
      </c>
      <c r="B5" s="107" t="s">
        <v>24</v>
      </c>
      <c r="C5" s="108">
        <f>SUM(C6:C7)</f>
        <v>6.8589</v>
      </c>
      <c r="D5" s="108">
        <f>SUM(D6:D7)</f>
        <v>6.8589</v>
      </c>
      <c r="E5" s="154"/>
    </row>
    <row r="6" ht="19.9" customHeight="1" spans="1:5">
      <c r="A6" s="110" t="s">
        <v>103</v>
      </c>
      <c r="B6" s="111" t="s">
        <v>25</v>
      </c>
      <c r="C6" s="155">
        <v>4.7933</v>
      </c>
      <c r="D6" s="155">
        <v>4.7933</v>
      </c>
      <c r="E6" s="113"/>
    </row>
    <row r="7" ht="19.9" customHeight="1" spans="1:5">
      <c r="A7" s="114" t="s">
        <v>104</v>
      </c>
      <c r="B7" s="107" t="s">
        <v>26</v>
      </c>
      <c r="C7" s="156">
        <v>2.0656</v>
      </c>
      <c r="D7" s="156">
        <v>2.0656</v>
      </c>
      <c r="E7" s="109"/>
    </row>
    <row r="8" ht="19.9" customHeight="1" spans="1:5">
      <c r="A8" s="122" t="s">
        <v>105</v>
      </c>
      <c r="B8" s="107" t="s">
        <v>27</v>
      </c>
      <c r="C8" s="117">
        <f>SUM(C9:C10)</f>
        <v>2.0789</v>
      </c>
      <c r="D8" s="117">
        <f>SUM(D9:D10)</f>
        <v>2.0789</v>
      </c>
      <c r="E8" s="109"/>
    </row>
    <row r="9" ht="19.9" customHeight="1" spans="1:5">
      <c r="A9" s="119" t="s">
        <v>103</v>
      </c>
      <c r="B9" s="120" t="s">
        <v>28</v>
      </c>
      <c r="C9" s="121">
        <v>0.5789</v>
      </c>
      <c r="D9" s="121">
        <v>0.5789</v>
      </c>
      <c r="E9" s="113"/>
    </row>
    <row r="10" ht="19.9" customHeight="1" spans="1:5">
      <c r="A10" s="114" t="s">
        <v>104</v>
      </c>
      <c r="B10" s="107" t="s">
        <v>29</v>
      </c>
      <c r="C10" s="108">
        <v>1.5</v>
      </c>
      <c r="D10" s="108">
        <v>1.5</v>
      </c>
      <c r="E10" s="118"/>
    </row>
    <row r="11" ht="14.25" customHeight="1" spans="1:5">
      <c r="A11" s="157" t="s">
        <v>106</v>
      </c>
      <c r="B11" s="157"/>
      <c r="C11" s="157"/>
      <c r="D11" s="157"/>
      <c r="E11" s="157"/>
    </row>
  </sheetData>
  <mergeCells count="4">
    <mergeCell ref="A1:E1"/>
    <mergeCell ref="A2:E2"/>
    <mergeCell ref="A3:E3"/>
    <mergeCell ref="A11:E11"/>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7" sqref="F7"/>
    </sheetView>
  </sheetViews>
  <sheetFormatPr defaultColWidth="9" defaultRowHeight="13.5" outlineLevelRow="7" outlineLevelCol="5"/>
  <cols>
    <col min="1" max="1" width="13" style="132" customWidth="1"/>
    <col min="2" max="2" width="13" customWidth="1"/>
    <col min="3" max="3" width="19" customWidth="1"/>
    <col min="4" max="6" width="13" customWidth="1"/>
  </cols>
  <sheetData>
    <row r="1" ht="17.1" customHeight="1" spans="1:5">
      <c r="A1" s="80" t="s">
        <v>107</v>
      </c>
      <c r="B1" s="81"/>
      <c r="C1" s="81"/>
      <c r="D1" s="81"/>
      <c r="E1" s="81"/>
    </row>
    <row r="2" ht="27.95" customHeight="1" spans="1:6">
      <c r="A2" s="82" t="s">
        <v>108</v>
      </c>
      <c r="B2" s="83"/>
      <c r="C2" s="83"/>
      <c r="D2" s="83"/>
      <c r="E2" s="83"/>
      <c r="F2" s="83"/>
    </row>
    <row r="3" s="131" customFormat="1" ht="17.1" customHeight="1" spans="1:6">
      <c r="A3" s="134"/>
      <c r="B3" s="134"/>
      <c r="C3" s="134"/>
      <c r="D3" s="134"/>
      <c r="E3" s="134"/>
      <c r="F3" s="135" t="s">
        <v>65</v>
      </c>
    </row>
    <row r="4" s="132" customFormat="1" ht="32.1" customHeight="1" spans="1:6">
      <c r="A4" s="136" t="s">
        <v>109</v>
      </c>
      <c r="B4" s="137" t="s">
        <v>110</v>
      </c>
      <c r="C4" s="138" t="s">
        <v>111</v>
      </c>
      <c r="D4" s="138" t="s">
        <v>112</v>
      </c>
      <c r="E4" s="138" t="s">
        <v>113</v>
      </c>
      <c r="F4" s="139" t="s">
        <v>114</v>
      </c>
    </row>
    <row r="5" ht="55.5" customHeight="1" spans="1:6">
      <c r="A5" s="140">
        <v>1</v>
      </c>
      <c r="B5" s="141" t="s">
        <v>115</v>
      </c>
      <c r="C5" s="142" t="s">
        <v>116</v>
      </c>
      <c r="D5" s="143" t="s">
        <v>117</v>
      </c>
      <c r="E5" s="142" t="s">
        <v>118</v>
      </c>
      <c r="F5" s="144">
        <v>0.0589</v>
      </c>
    </row>
    <row r="6" ht="42" customHeight="1" spans="1:6">
      <c r="A6" s="145">
        <v>2</v>
      </c>
      <c r="B6" s="146" t="s">
        <v>119</v>
      </c>
      <c r="C6" s="142" t="s">
        <v>116</v>
      </c>
      <c r="D6" s="143" t="s">
        <v>117</v>
      </c>
      <c r="E6" s="142" t="s">
        <v>118</v>
      </c>
      <c r="F6" s="147">
        <v>0.42</v>
      </c>
    </row>
    <row r="7" ht="42" customHeight="1" spans="1:6">
      <c r="A7" s="148">
        <v>3</v>
      </c>
      <c r="B7" s="149" t="s">
        <v>119</v>
      </c>
      <c r="C7" s="150" t="s">
        <v>120</v>
      </c>
      <c r="D7" s="151" t="s">
        <v>121</v>
      </c>
      <c r="E7" s="142" t="s">
        <v>118</v>
      </c>
      <c r="F7" s="152">
        <v>0.1</v>
      </c>
    </row>
    <row r="8" s="133" customFormat="1" ht="33" customHeight="1" spans="1:6">
      <c r="A8" s="153" t="s">
        <v>122</v>
      </c>
      <c r="B8" s="153"/>
      <c r="C8" s="153"/>
      <c r="D8" s="153"/>
      <c r="E8" s="153"/>
      <c r="F8" s="153"/>
    </row>
  </sheetData>
  <mergeCells count="3">
    <mergeCell ref="A1:E1"/>
    <mergeCell ref="A2:F2"/>
    <mergeCell ref="A8:F8"/>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16" sqref="C16"/>
    </sheetView>
  </sheetViews>
  <sheetFormatPr defaultColWidth="10" defaultRowHeight="15" outlineLevelCol="4"/>
  <cols>
    <col min="1" max="1" width="38.375" style="25" customWidth="1"/>
    <col min="2" max="2" width="18.5" style="25" customWidth="1"/>
    <col min="3" max="5" width="10.25" style="25" customWidth="1"/>
    <col min="6" max="6" width="9.75" style="25" customWidth="1"/>
    <col min="7" max="16384" width="10" style="25"/>
  </cols>
  <sheetData>
    <row r="1" ht="14.25" customHeight="1" spans="1:5">
      <c r="A1" s="80" t="s">
        <v>123</v>
      </c>
      <c r="B1" s="80"/>
      <c r="C1" s="80"/>
      <c r="D1" s="80"/>
      <c r="E1" s="80"/>
    </row>
    <row r="2" ht="28.7" customHeight="1" spans="1:5">
      <c r="A2" s="82" t="s">
        <v>124</v>
      </c>
      <c r="B2" s="83"/>
      <c r="C2" s="83"/>
      <c r="D2" s="83"/>
      <c r="E2" s="83"/>
    </row>
    <row r="3" ht="14.25" customHeight="1" spans="1:5">
      <c r="A3" s="102" t="s">
        <v>17</v>
      </c>
      <c r="B3" s="102"/>
      <c r="C3" s="102"/>
      <c r="D3" s="102"/>
      <c r="E3" s="102"/>
    </row>
    <row r="4" ht="19.9" customHeight="1" spans="1:5">
      <c r="A4" s="103" t="s">
        <v>38</v>
      </c>
      <c r="B4" s="104" t="s">
        <v>23</v>
      </c>
      <c r="C4" s="104" t="s">
        <v>67</v>
      </c>
      <c r="D4" s="105" t="s">
        <v>68</v>
      </c>
      <c r="E4" s="105" t="s">
        <v>101</v>
      </c>
    </row>
    <row r="5" ht="19.9" customHeight="1" spans="1:5">
      <c r="A5" s="106" t="s">
        <v>125</v>
      </c>
      <c r="B5" s="107" t="s">
        <v>24</v>
      </c>
      <c r="C5" s="108">
        <f>C6+C7</f>
        <v>4.5733</v>
      </c>
      <c r="D5" s="108">
        <f>D6+D7</f>
        <v>4.5733</v>
      </c>
      <c r="E5" s="109"/>
    </row>
    <row r="6" ht="19.9" customHeight="1" spans="1:5">
      <c r="A6" s="110" t="s">
        <v>103</v>
      </c>
      <c r="B6" s="111" t="s">
        <v>25</v>
      </c>
      <c r="C6" s="112">
        <v>2.6047</v>
      </c>
      <c r="D6" s="112">
        <v>2.6047</v>
      </c>
      <c r="E6" s="113"/>
    </row>
    <row r="7" ht="19.9" customHeight="1" spans="1:5">
      <c r="A7" s="114" t="s">
        <v>104</v>
      </c>
      <c r="B7" s="107" t="s">
        <v>26</v>
      </c>
      <c r="C7" s="108">
        <v>1.9686</v>
      </c>
      <c r="D7" s="108">
        <v>1.9686</v>
      </c>
      <c r="E7" s="109"/>
    </row>
    <row r="8" ht="19.9" customHeight="1" spans="1:5">
      <c r="A8" s="115" t="s">
        <v>126</v>
      </c>
      <c r="B8" s="116" t="s">
        <v>27</v>
      </c>
      <c r="C8" s="117">
        <f>SUM(C9:C10)</f>
        <v>2.0789</v>
      </c>
      <c r="D8" s="117">
        <f>SUM(D9:D10)</f>
        <v>2.0789</v>
      </c>
      <c r="E8" s="118"/>
    </row>
    <row r="9" ht="19.9" customHeight="1" spans="1:5">
      <c r="A9" s="119" t="s">
        <v>103</v>
      </c>
      <c r="B9" s="120" t="s">
        <v>28</v>
      </c>
      <c r="C9" s="121">
        <v>0.5789</v>
      </c>
      <c r="D9" s="121">
        <v>0.5789</v>
      </c>
      <c r="E9" s="113"/>
    </row>
    <row r="10" ht="19.9" customHeight="1" spans="1:5">
      <c r="A10" s="114" t="s">
        <v>104</v>
      </c>
      <c r="B10" s="107" t="s">
        <v>29</v>
      </c>
      <c r="C10" s="121">
        <v>1.5</v>
      </c>
      <c r="D10" s="121">
        <v>1.5</v>
      </c>
      <c r="E10" s="109"/>
    </row>
    <row r="11" ht="19.9" customHeight="1" spans="1:5">
      <c r="A11" s="122" t="s">
        <v>127</v>
      </c>
      <c r="B11" s="123" t="s">
        <v>128</v>
      </c>
      <c r="C11" s="124"/>
      <c r="D11" s="124"/>
      <c r="E11" s="118"/>
    </row>
    <row r="12" ht="19.9" customHeight="1" spans="1:5">
      <c r="A12" s="119" t="s">
        <v>103</v>
      </c>
      <c r="B12" s="120" t="s">
        <v>78</v>
      </c>
      <c r="C12" s="121"/>
      <c r="D12" s="121"/>
      <c r="E12" s="113"/>
    </row>
    <row r="13" ht="19.9" customHeight="1" spans="1:5">
      <c r="A13" s="114" t="s">
        <v>104</v>
      </c>
      <c r="B13" s="107" t="s">
        <v>129</v>
      </c>
      <c r="C13" s="108"/>
      <c r="D13" s="108"/>
      <c r="E13" s="118"/>
    </row>
    <row r="14" ht="19.9" customHeight="1" spans="1:5">
      <c r="A14" s="122" t="s">
        <v>130</v>
      </c>
      <c r="B14" s="107" t="s">
        <v>131</v>
      </c>
      <c r="C14" s="108">
        <f>SUM(C15:C16)</f>
        <v>6.8589</v>
      </c>
      <c r="D14" s="108">
        <f>SUM(D15:D16)</f>
        <v>6.8589</v>
      </c>
      <c r="E14" s="118"/>
    </row>
    <row r="15" ht="19.9" customHeight="1" spans="1:5">
      <c r="A15" s="119" t="s">
        <v>103</v>
      </c>
      <c r="B15" s="120" t="s">
        <v>82</v>
      </c>
      <c r="C15" s="121">
        <v>4.7933</v>
      </c>
      <c r="D15" s="121">
        <v>4.7933</v>
      </c>
      <c r="E15" s="113"/>
    </row>
    <row r="16" ht="19.9" customHeight="1" spans="1:5">
      <c r="A16" s="125" t="s">
        <v>104</v>
      </c>
      <c r="B16" s="126" t="s">
        <v>132</v>
      </c>
      <c r="C16" s="127">
        <v>2.0656</v>
      </c>
      <c r="D16" s="127">
        <v>2.0656</v>
      </c>
      <c r="E16" s="128"/>
    </row>
    <row r="17" ht="30.95" customHeight="1" spans="1:5">
      <c r="A17" s="129" t="s">
        <v>133</v>
      </c>
      <c r="B17" s="130"/>
      <c r="C17" s="130"/>
      <c r="D17" s="130"/>
      <c r="E17" s="130"/>
    </row>
  </sheetData>
  <mergeCells count="4">
    <mergeCell ref="A1:E1"/>
    <mergeCell ref="A2:E2"/>
    <mergeCell ref="A3:E3"/>
    <mergeCell ref="A17:E17"/>
  </mergeCells>
  <pageMargins left="0.75" right="0.75"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14" sqref="E14"/>
    </sheetView>
  </sheetViews>
  <sheetFormatPr defaultColWidth="9" defaultRowHeight="15" outlineLevelRow="6" outlineLevelCol="5"/>
  <cols>
    <col min="1" max="2" width="12.75" style="25" customWidth="1"/>
    <col min="3" max="3" width="18.125" style="25" customWidth="1"/>
    <col min="4" max="5" width="12.75" style="25" customWidth="1"/>
    <col min="6" max="16384" width="9" style="25"/>
  </cols>
  <sheetData>
    <row r="1" customHeight="1" spans="1:5">
      <c r="A1" s="80" t="s">
        <v>134</v>
      </c>
      <c r="B1" s="81"/>
      <c r="C1" s="81"/>
      <c r="D1" s="81"/>
      <c r="E1" s="81"/>
    </row>
    <row r="2" ht="24" customHeight="1" spans="1:6">
      <c r="A2" s="82" t="s">
        <v>135</v>
      </c>
      <c r="B2" s="83"/>
      <c r="C2" s="83"/>
      <c r="D2" s="83"/>
      <c r="E2" s="83"/>
      <c r="F2" s="83"/>
    </row>
    <row r="3" ht="13.5" spans="1:6">
      <c r="A3" s="84" t="s">
        <v>65</v>
      </c>
      <c r="B3" s="84"/>
      <c r="C3" s="84"/>
      <c r="D3" s="84"/>
      <c r="E3" s="84"/>
      <c r="F3" s="84"/>
    </row>
    <row r="4" ht="24.95" customHeight="1" spans="1:6">
      <c r="A4" s="85" t="s">
        <v>136</v>
      </c>
      <c r="B4" s="86" t="s">
        <v>137</v>
      </c>
      <c r="C4" s="87" t="s">
        <v>138</v>
      </c>
      <c r="D4" s="87" t="s">
        <v>139</v>
      </c>
      <c r="E4" s="87" t="s">
        <v>140</v>
      </c>
      <c r="F4" s="88" t="s">
        <v>141</v>
      </c>
    </row>
    <row r="5" ht="33" customHeight="1" spans="1:6">
      <c r="A5" s="89"/>
      <c r="B5" s="90"/>
      <c r="C5" s="91"/>
      <c r="D5" s="92"/>
      <c r="E5" s="93"/>
      <c r="F5" s="94"/>
    </row>
    <row r="6" ht="33" customHeight="1" spans="1:6">
      <c r="A6" s="95"/>
      <c r="B6" s="96"/>
      <c r="C6" s="97"/>
      <c r="D6" s="98"/>
      <c r="E6" s="99"/>
      <c r="F6" s="100"/>
    </row>
    <row r="7" s="79" customFormat="1" ht="30" customHeight="1" spans="1:1">
      <c r="A7" s="101" t="s">
        <v>142</v>
      </c>
    </row>
  </sheetData>
  <mergeCells count="4">
    <mergeCell ref="A1:E1"/>
    <mergeCell ref="A2:F2"/>
    <mergeCell ref="A3:F3"/>
    <mergeCell ref="A7:F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C11" sqref="C11"/>
    </sheetView>
  </sheetViews>
  <sheetFormatPr defaultColWidth="10" defaultRowHeight="15" outlineLevelCol="4"/>
  <cols>
    <col min="1" max="1" width="6.625" style="1" customWidth="1"/>
    <col min="2" max="2" width="38.625" style="1" customWidth="1"/>
    <col min="3" max="3" width="23.25" style="1" customWidth="1"/>
    <col min="4" max="4" width="29.5" style="1" customWidth="1"/>
    <col min="5" max="5" width="23.25" style="1" customWidth="1"/>
    <col min="6" max="7" width="9.75" style="1" customWidth="1"/>
    <col min="8" max="16384" width="10" style="1"/>
  </cols>
  <sheetData>
    <row r="1" ht="14.25" customHeight="1" spans="1:5">
      <c r="A1" s="40" t="s">
        <v>143</v>
      </c>
      <c r="B1" s="26"/>
      <c r="C1" s="26"/>
      <c r="D1" s="26"/>
      <c r="E1" s="26"/>
    </row>
    <row r="2" ht="27.95" customHeight="1" spans="1:5">
      <c r="A2" s="3" t="s">
        <v>144</v>
      </c>
      <c r="B2" s="3"/>
      <c r="C2" s="3"/>
      <c r="D2" s="3"/>
      <c r="E2" s="3"/>
    </row>
    <row r="3" ht="14.25" customHeight="1" spans="5:5">
      <c r="E3" s="4" t="s">
        <v>17</v>
      </c>
    </row>
    <row r="4" ht="19.9" customHeight="1" spans="1:5">
      <c r="A4" s="62" t="s">
        <v>145</v>
      </c>
      <c r="B4" s="63" t="s">
        <v>146</v>
      </c>
      <c r="C4" s="63"/>
      <c r="D4" s="64" t="s">
        <v>147</v>
      </c>
      <c r="E4" s="64"/>
    </row>
    <row r="5" ht="19.9" customHeight="1" spans="1:5">
      <c r="A5" s="62"/>
      <c r="B5" s="65" t="s">
        <v>148</v>
      </c>
      <c r="C5" s="65" t="s">
        <v>149</v>
      </c>
      <c r="D5" s="65" t="s">
        <v>150</v>
      </c>
      <c r="E5" s="66" t="s">
        <v>149</v>
      </c>
    </row>
    <row r="6" ht="17.25" customHeight="1" spans="1:5">
      <c r="A6" s="76" t="s">
        <v>151</v>
      </c>
      <c r="B6" s="70" t="s">
        <v>152</v>
      </c>
      <c r="C6" s="69">
        <f>SUM(C7:C12)</f>
        <v>1.7171</v>
      </c>
      <c r="D6" s="70" t="s">
        <v>153</v>
      </c>
      <c r="E6" s="71">
        <f>SUM(E7:E27)</f>
        <v>1.7171</v>
      </c>
    </row>
    <row r="7" ht="17.25" customHeight="1" spans="1:5">
      <c r="A7" s="72">
        <v>1</v>
      </c>
      <c r="B7" s="21" t="s">
        <v>154</v>
      </c>
      <c r="C7" s="74">
        <v>0.8</v>
      </c>
      <c r="D7" s="21" t="s">
        <v>155</v>
      </c>
      <c r="E7" s="14"/>
    </row>
    <row r="8" ht="17.25" customHeight="1" spans="1:5">
      <c r="A8" s="72">
        <v>2</v>
      </c>
      <c r="B8" s="21" t="s">
        <v>156</v>
      </c>
      <c r="C8" s="74">
        <v>0.0661</v>
      </c>
      <c r="D8" s="21" t="s">
        <v>157</v>
      </c>
      <c r="E8" s="14"/>
    </row>
    <row r="9" ht="17.25" customHeight="1" spans="1:5">
      <c r="A9" s="72">
        <v>3</v>
      </c>
      <c r="B9" s="21" t="s">
        <v>158</v>
      </c>
      <c r="C9" s="74">
        <v>0.007</v>
      </c>
      <c r="D9" s="21" t="s">
        <v>159</v>
      </c>
      <c r="E9" s="14"/>
    </row>
    <row r="10" ht="17.25" customHeight="1" spans="1:5">
      <c r="A10" s="72">
        <v>4</v>
      </c>
      <c r="B10" s="73" t="s">
        <v>160</v>
      </c>
      <c r="C10" s="74">
        <v>0.6</v>
      </c>
      <c r="D10" s="21" t="s">
        <v>161</v>
      </c>
      <c r="E10" s="14"/>
    </row>
    <row r="11" ht="17.25" customHeight="1" spans="1:5">
      <c r="A11" s="72">
        <v>5</v>
      </c>
      <c r="B11" s="73" t="s">
        <v>162</v>
      </c>
      <c r="C11" s="74">
        <v>0.16</v>
      </c>
      <c r="D11" s="21" t="s">
        <v>163</v>
      </c>
      <c r="E11" s="14">
        <f>SUM(C12)</f>
        <v>0.084</v>
      </c>
    </row>
    <row r="12" ht="17.25" customHeight="1" spans="1:5">
      <c r="A12" s="77">
        <v>6</v>
      </c>
      <c r="B12" s="73" t="s">
        <v>164</v>
      </c>
      <c r="C12" s="74">
        <v>0.084</v>
      </c>
      <c r="D12" s="21" t="s">
        <v>165</v>
      </c>
      <c r="E12" s="14"/>
    </row>
    <row r="13" ht="17.25" customHeight="1" spans="1:5">
      <c r="A13" s="78"/>
      <c r="B13" s="21"/>
      <c r="C13" s="74"/>
      <c r="D13" s="21" t="s">
        <v>166</v>
      </c>
      <c r="E13" s="14"/>
    </row>
    <row r="14" ht="17.25" customHeight="1" spans="1:5">
      <c r="A14" s="78"/>
      <c r="B14" s="21"/>
      <c r="C14" s="74"/>
      <c r="D14" s="21" t="s">
        <v>167</v>
      </c>
      <c r="E14" s="14">
        <f>0.0661+0.007</f>
        <v>0.0731</v>
      </c>
    </row>
    <row r="15" ht="17.25" customHeight="1" spans="1:5">
      <c r="A15" s="72"/>
      <c r="B15" s="21"/>
      <c r="C15" s="74"/>
      <c r="D15" s="21" t="s">
        <v>168</v>
      </c>
      <c r="E15" s="14"/>
    </row>
    <row r="16" ht="17.25" customHeight="1" spans="1:5">
      <c r="A16" s="72"/>
      <c r="B16" s="21"/>
      <c r="C16" s="74"/>
      <c r="D16" s="21" t="s">
        <v>169</v>
      </c>
      <c r="E16" s="14">
        <f>0.6+0.16</f>
        <v>0.76</v>
      </c>
    </row>
    <row r="17" ht="17.25" customHeight="1" spans="1:5">
      <c r="A17" s="72"/>
      <c r="B17" s="21"/>
      <c r="C17" s="74"/>
      <c r="D17" s="21" t="s">
        <v>170</v>
      </c>
      <c r="E17" s="14"/>
    </row>
    <row r="18" ht="17.25" customHeight="1" spans="1:5">
      <c r="A18" s="72"/>
      <c r="B18" s="21"/>
      <c r="C18" s="74"/>
      <c r="D18" s="21" t="s">
        <v>171</v>
      </c>
      <c r="E18" s="14"/>
    </row>
    <row r="19" ht="17.25" customHeight="1" spans="1:5">
      <c r="A19" s="72"/>
      <c r="B19" s="21"/>
      <c r="C19" s="74"/>
      <c r="D19" s="21" t="s">
        <v>172</v>
      </c>
      <c r="E19" s="14">
        <v>0.8</v>
      </c>
    </row>
    <row r="20" ht="17.25" customHeight="1" spans="1:5">
      <c r="A20" s="72"/>
      <c r="B20" s="21"/>
      <c r="C20" s="74"/>
      <c r="D20" s="21" t="s">
        <v>173</v>
      </c>
      <c r="E20" s="14"/>
    </row>
    <row r="21" ht="17.25" customHeight="1" spans="1:5">
      <c r="A21" s="72"/>
      <c r="B21" s="21"/>
      <c r="C21" s="74"/>
      <c r="D21" s="21" t="s">
        <v>174</v>
      </c>
      <c r="E21" s="14"/>
    </row>
    <row r="22" ht="17.25" customHeight="1" spans="1:5">
      <c r="A22" s="72"/>
      <c r="B22" s="21"/>
      <c r="C22" s="74"/>
      <c r="D22" s="21" t="s">
        <v>175</v>
      </c>
      <c r="E22" s="14"/>
    </row>
    <row r="23" ht="17.25" customHeight="1" spans="1:5">
      <c r="A23" s="72"/>
      <c r="B23" s="21"/>
      <c r="C23" s="74"/>
      <c r="D23" s="21" t="s">
        <v>176</v>
      </c>
      <c r="E23" s="14"/>
    </row>
    <row r="24" ht="17.25" customHeight="1" spans="1:5">
      <c r="A24" s="72"/>
      <c r="B24" s="21"/>
      <c r="C24" s="74"/>
      <c r="D24" s="21" t="s">
        <v>177</v>
      </c>
      <c r="E24" s="14"/>
    </row>
    <row r="25" ht="17.25" customHeight="1" spans="1:5">
      <c r="A25" s="72"/>
      <c r="B25" s="21"/>
      <c r="C25" s="74"/>
      <c r="D25" s="21" t="s">
        <v>178</v>
      </c>
      <c r="E25" s="14"/>
    </row>
    <row r="26" ht="17.25" customHeight="1" spans="1:5">
      <c r="A26" s="72"/>
      <c r="B26" s="21"/>
      <c r="C26" s="74"/>
      <c r="D26" s="21" t="s">
        <v>179</v>
      </c>
      <c r="E26" s="14"/>
    </row>
    <row r="27" ht="17.25" customHeight="1" spans="1:5">
      <c r="A27" s="72"/>
      <c r="B27" s="21"/>
      <c r="C27" s="74"/>
      <c r="D27" s="21" t="s">
        <v>180</v>
      </c>
      <c r="E27" s="14"/>
    </row>
  </sheetData>
  <mergeCells count="5">
    <mergeCell ref="A1:E1"/>
    <mergeCell ref="A2:E2"/>
    <mergeCell ref="B4:C4"/>
    <mergeCell ref="D4:E4"/>
    <mergeCell ref="A4:A5"/>
  </mergeCells>
  <pageMargins left="0.75" right="0.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H14" sqref="H14"/>
    </sheetView>
  </sheetViews>
  <sheetFormatPr defaultColWidth="10" defaultRowHeight="15" outlineLevelCol="4"/>
  <cols>
    <col min="1" max="1" width="6.625" style="1" customWidth="1"/>
    <col min="2" max="2" width="31" style="1" customWidth="1"/>
    <col min="3" max="3" width="23.25" style="1" customWidth="1"/>
    <col min="4" max="4" width="29.5" style="1" customWidth="1"/>
    <col min="5" max="5" width="23.25" style="1" customWidth="1"/>
    <col min="6" max="7" width="9.75" style="1" customWidth="1"/>
    <col min="8" max="16384" width="10" style="1"/>
  </cols>
  <sheetData>
    <row r="1" ht="14.25" customHeight="1" spans="1:5">
      <c r="A1" s="40" t="s">
        <v>181</v>
      </c>
      <c r="B1" s="26"/>
      <c r="C1" s="26"/>
      <c r="D1" s="26"/>
      <c r="E1" s="26"/>
    </row>
    <row r="2" ht="27.95" customHeight="1" spans="1:5">
      <c r="A2" s="3" t="s">
        <v>182</v>
      </c>
      <c r="B2" s="3"/>
      <c r="C2" s="3"/>
      <c r="D2" s="3"/>
      <c r="E2" s="3"/>
    </row>
    <row r="3" ht="14.25" customHeight="1" spans="5:5">
      <c r="E3" s="4" t="s">
        <v>17</v>
      </c>
    </row>
    <row r="4" ht="19.9" customHeight="1" spans="1:5">
      <c r="A4" s="62" t="s">
        <v>145</v>
      </c>
      <c r="B4" s="63" t="s">
        <v>183</v>
      </c>
      <c r="C4" s="63"/>
      <c r="D4" s="64" t="s">
        <v>184</v>
      </c>
      <c r="E4" s="64"/>
    </row>
    <row r="5" ht="19.9" customHeight="1" spans="1:5">
      <c r="A5" s="62"/>
      <c r="B5" s="65" t="s">
        <v>148</v>
      </c>
      <c r="C5" s="65" t="s">
        <v>149</v>
      </c>
      <c r="D5" s="65" t="s">
        <v>150</v>
      </c>
      <c r="E5" s="66" t="s">
        <v>149</v>
      </c>
    </row>
    <row r="6" ht="23.1" customHeight="1" spans="1:5">
      <c r="A6" s="67" t="s">
        <v>151</v>
      </c>
      <c r="B6" s="68"/>
      <c r="C6" s="69">
        <f>SUM(C7:C11)</f>
        <v>1.628</v>
      </c>
      <c r="D6" s="70" t="s">
        <v>185</v>
      </c>
      <c r="E6" s="71">
        <f>SUM(E7:E15)</f>
        <v>1.628</v>
      </c>
    </row>
    <row r="7" ht="23.1" customHeight="1" spans="1:5">
      <c r="A7" s="72">
        <v>1</v>
      </c>
      <c r="B7" s="73" t="s">
        <v>186</v>
      </c>
      <c r="C7" s="74">
        <v>1.628</v>
      </c>
      <c r="D7" s="21" t="s">
        <v>165</v>
      </c>
      <c r="E7" s="14"/>
    </row>
    <row r="8" ht="23.1" customHeight="1" spans="1:5">
      <c r="A8" s="72">
        <v>2</v>
      </c>
      <c r="B8" s="21"/>
      <c r="C8" s="74"/>
      <c r="D8" s="21" t="s">
        <v>166</v>
      </c>
      <c r="E8" s="14"/>
    </row>
    <row r="9" ht="23.1" customHeight="1" spans="1:5">
      <c r="A9" s="72">
        <v>3</v>
      </c>
      <c r="B9" s="21"/>
      <c r="C9" s="74"/>
      <c r="D9" s="21" t="s">
        <v>167</v>
      </c>
      <c r="E9" s="14"/>
    </row>
    <row r="10" ht="23.1" customHeight="1" spans="1:5">
      <c r="A10" s="72">
        <v>4</v>
      </c>
      <c r="B10" s="21"/>
      <c r="C10" s="74"/>
      <c r="D10" s="21" t="s">
        <v>169</v>
      </c>
      <c r="E10" s="14"/>
    </row>
    <row r="11" ht="23.1" customHeight="1" spans="1:5">
      <c r="A11" s="72">
        <v>5</v>
      </c>
      <c r="B11" s="21"/>
      <c r="C11" s="74"/>
      <c r="D11" s="21" t="s">
        <v>170</v>
      </c>
      <c r="E11" s="14">
        <f>C7</f>
        <v>1.628</v>
      </c>
    </row>
    <row r="12" ht="23.1" customHeight="1" spans="1:5">
      <c r="A12" s="75" t="s">
        <v>187</v>
      </c>
      <c r="B12" s="21"/>
      <c r="C12" s="74"/>
      <c r="D12" s="21" t="s">
        <v>171</v>
      </c>
      <c r="E12" s="14"/>
    </row>
    <row r="13" ht="23.1" customHeight="1" spans="1:5">
      <c r="A13" s="72"/>
      <c r="B13" s="21"/>
      <c r="C13" s="74"/>
      <c r="D13" s="21" t="s">
        <v>172</v>
      </c>
      <c r="E13" s="14"/>
    </row>
    <row r="14" ht="23.1" customHeight="1" spans="1:5">
      <c r="A14" s="72"/>
      <c r="B14" s="21"/>
      <c r="C14" s="74"/>
      <c r="D14" s="21" t="s">
        <v>173</v>
      </c>
      <c r="E14" s="14"/>
    </row>
    <row r="15" ht="23.1" customHeight="1" spans="1:5">
      <c r="A15" s="72"/>
      <c r="B15" s="21"/>
      <c r="C15" s="74"/>
      <c r="D15" s="21" t="s">
        <v>175</v>
      </c>
      <c r="E15" s="14"/>
    </row>
  </sheetData>
  <mergeCells count="6">
    <mergeCell ref="A1:E1"/>
    <mergeCell ref="A2:E2"/>
    <mergeCell ref="B4:C4"/>
    <mergeCell ref="D4:E4"/>
    <mergeCell ref="A6:B6"/>
    <mergeCell ref="A4:A5"/>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F8" sqref="F8:G8"/>
    </sheetView>
  </sheetViews>
  <sheetFormatPr defaultColWidth="9" defaultRowHeight="13.5" outlineLevelCol="6"/>
  <cols>
    <col min="1" max="1" width="16.75" customWidth="1"/>
    <col min="2" max="7" width="12.25" customWidth="1"/>
  </cols>
  <sheetData>
    <row r="1" s="1" customFormat="1" ht="14.25" customHeight="1" spans="1:7">
      <c r="A1" s="40" t="s">
        <v>188</v>
      </c>
      <c r="B1" s="26"/>
      <c r="C1" s="26"/>
      <c r="D1" s="26"/>
      <c r="E1" s="26"/>
      <c r="F1" s="26"/>
      <c r="G1" s="26"/>
    </row>
    <row r="2" s="39" customFormat="1" ht="28.7" customHeight="1" spans="1:7">
      <c r="A2" s="41" t="s">
        <v>189</v>
      </c>
      <c r="B2" s="41"/>
      <c r="C2" s="41"/>
      <c r="D2" s="41"/>
      <c r="E2" s="41"/>
      <c r="F2" s="41"/>
      <c r="G2" s="41"/>
    </row>
    <row r="3" s="39" customFormat="1" ht="14.25" customHeight="1" spans="1:7">
      <c r="A3" s="42"/>
      <c r="B3" s="42"/>
      <c r="G3" s="43" t="s">
        <v>65</v>
      </c>
    </row>
    <row r="4" s="39" customFormat="1" ht="17.1" customHeight="1" spans="1:7">
      <c r="A4" s="44" t="s">
        <v>190</v>
      </c>
      <c r="B4" s="45" t="s">
        <v>191</v>
      </c>
      <c r="C4" s="45"/>
      <c r="D4" s="45"/>
      <c r="E4" s="46" t="s">
        <v>192</v>
      </c>
      <c r="F4" s="46"/>
      <c r="G4" s="46"/>
    </row>
    <row r="5" s="39" customFormat="1" ht="17.1" customHeight="1" spans="1:7">
      <c r="A5" s="44"/>
      <c r="B5" s="47"/>
      <c r="C5" s="48" t="s">
        <v>193</v>
      </c>
      <c r="D5" s="49" t="s">
        <v>194</v>
      </c>
      <c r="E5" s="50"/>
      <c r="F5" s="48" t="s">
        <v>193</v>
      </c>
      <c r="G5" s="51" t="s">
        <v>194</v>
      </c>
    </row>
    <row r="6" s="39" customFormat="1" ht="19.9" customHeight="1" spans="1:7">
      <c r="A6" s="52" t="s">
        <v>195</v>
      </c>
      <c r="B6" s="53" t="s">
        <v>24</v>
      </c>
      <c r="C6" s="54" t="s">
        <v>25</v>
      </c>
      <c r="D6" s="55" t="s">
        <v>26</v>
      </c>
      <c r="E6" s="53" t="s">
        <v>27</v>
      </c>
      <c r="F6" s="54" t="s">
        <v>28</v>
      </c>
      <c r="G6" s="56" t="s">
        <v>29</v>
      </c>
    </row>
    <row r="7" s="39" customFormat="1" ht="19.9" customHeight="1" spans="1:7">
      <c r="A7" s="57" t="s">
        <v>30</v>
      </c>
      <c r="B7" s="58">
        <f t="shared" ref="B7:G7" si="0">SUM(B8)</f>
        <v>6.8589</v>
      </c>
      <c r="C7" s="59">
        <f t="shared" si="0"/>
        <v>4.7933</v>
      </c>
      <c r="D7" s="60">
        <f t="shared" si="0"/>
        <v>2.0656</v>
      </c>
      <c r="E7" s="58">
        <f t="shared" si="0"/>
        <v>3.272</v>
      </c>
      <c r="F7" s="58">
        <f t="shared" si="0"/>
        <v>1.644</v>
      </c>
      <c r="G7" s="59">
        <f t="shared" si="0"/>
        <v>1.628</v>
      </c>
    </row>
    <row r="8" s="39" customFormat="1" ht="19.9" customHeight="1" spans="1:7">
      <c r="A8" s="57" t="s">
        <v>196</v>
      </c>
      <c r="B8" s="58">
        <f>SUM(C8:D8)</f>
        <v>6.8589</v>
      </c>
      <c r="C8" s="59">
        <v>4.7933</v>
      </c>
      <c r="D8" s="60">
        <v>2.0656</v>
      </c>
      <c r="E8" s="58">
        <f>SUM(F8:G8)</f>
        <v>3.272</v>
      </c>
      <c r="F8" s="58">
        <v>1.644</v>
      </c>
      <c r="G8" s="59">
        <v>1.628</v>
      </c>
    </row>
    <row r="9" s="39" customFormat="1" ht="19.9" customHeight="1" spans="1:7">
      <c r="A9" s="61" t="s">
        <v>32</v>
      </c>
      <c r="B9" s="58"/>
      <c r="C9" s="59"/>
      <c r="D9" s="60"/>
      <c r="E9" s="58"/>
      <c r="F9" s="58"/>
      <c r="G9" s="59"/>
    </row>
    <row r="10" s="39" customFormat="1" ht="19.9" customHeight="1" spans="1:7">
      <c r="A10" s="61" t="s">
        <v>33</v>
      </c>
      <c r="B10" s="58"/>
      <c r="C10" s="59"/>
      <c r="D10" s="60"/>
      <c r="E10" s="58"/>
      <c r="F10" s="58"/>
      <c r="G10" s="59"/>
    </row>
  </sheetData>
  <mergeCells count="5">
    <mergeCell ref="A1:G1"/>
    <mergeCell ref="A2:G2"/>
    <mergeCell ref="B4:D4"/>
    <mergeCell ref="E4:G4"/>
    <mergeCell ref="A4:A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D8" sqref="D8"/>
    </sheetView>
  </sheetViews>
  <sheetFormatPr defaultColWidth="9" defaultRowHeight="15" outlineLevelCol="7"/>
  <cols>
    <col min="1" max="8" width="17.5" style="25" customWidth="1"/>
    <col min="9" max="16384" width="9" style="25"/>
  </cols>
  <sheetData>
    <row r="1" s="1" customFormat="1" ht="14.25" customHeight="1" spans="1:8">
      <c r="A1" s="26" t="s">
        <v>197</v>
      </c>
      <c r="B1" s="26"/>
      <c r="C1" s="26"/>
      <c r="D1" s="26"/>
      <c r="E1" s="26"/>
      <c r="F1" s="26"/>
      <c r="G1" s="26"/>
      <c r="H1" s="26"/>
    </row>
    <row r="2" s="1" customFormat="1" ht="28.7" customHeight="1" spans="1:8">
      <c r="A2" s="3" t="s">
        <v>198</v>
      </c>
      <c r="B2" s="3"/>
      <c r="C2" s="3"/>
      <c r="D2" s="3"/>
      <c r="E2" s="3"/>
      <c r="F2" s="3"/>
      <c r="G2" s="3"/>
      <c r="H2" s="3"/>
    </row>
    <row r="3" s="1" customFormat="1" ht="14.25" customHeight="1" spans="1:8">
      <c r="A3" s="4" t="s">
        <v>17</v>
      </c>
      <c r="B3" s="4"/>
      <c r="C3" s="4"/>
      <c r="D3" s="4"/>
      <c r="E3" s="4"/>
      <c r="F3" s="4"/>
      <c r="G3" s="4"/>
      <c r="H3" s="4"/>
    </row>
    <row r="4" s="23" customFormat="1" ht="29.1" customHeight="1" spans="1:8">
      <c r="A4" s="27" t="s">
        <v>199</v>
      </c>
      <c r="B4" s="28" t="s">
        <v>200</v>
      </c>
      <c r="C4" s="28" t="s">
        <v>201</v>
      </c>
      <c r="D4" s="28" t="s">
        <v>202</v>
      </c>
      <c r="E4" s="28" t="s">
        <v>203</v>
      </c>
      <c r="F4" s="28" t="s">
        <v>204</v>
      </c>
      <c r="G4" s="28" t="s">
        <v>205</v>
      </c>
      <c r="H4" s="29" t="s">
        <v>206</v>
      </c>
    </row>
    <row r="5" s="1" customFormat="1" ht="33" customHeight="1" spans="1:8">
      <c r="A5" s="30" t="s">
        <v>154</v>
      </c>
      <c r="B5" s="31" t="s">
        <v>207</v>
      </c>
      <c r="C5" s="32" t="s">
        <v>208</v>
      </c>
      <c r="D5" s="33" t="s">
        <v>209</v>
      </c>
      <c r="E5" s="33" t="s">
        <v>209</v>
      </c>
      <c r="F5" s="30" t="s">
        <v>210</v>
      </c>
      <c r="G5" s="34">
        <v>0.8</v>
      </c>
      <c r="H5" s="30">
        <v>2016.5</v>
      </c>
    </row>
    <row r="6" s="1" customFormat="1" ht="33" customHeight="1" spans="1:8">
      <c r="A6" s="30" t="s">
        <v>156</v>
      </c>
      <c r="B6" s="31" t="s">
        <v>211</v>
      </c>
      <c r="C6" s="33" t="s">
        <v>212</v>
      </c>
      <c r="D6" s="33" t="s">
        <v>213</v>
      </c>
      <c r="E6" s="33" t="s">
        <v>213</v>
      </c>
      <c r="F6" s="30" t="s">
        <v>210</v>
      </c>
      <c r="G6" s="34">
        <v>0.0661</v>
      </c>
      <c r="H6" s="30">
        <v>2018.4</v>
      </c>
    </row>
    <row r="7" s="1" customFormat="1" ht="33" customHeight="1" spans="1:8">
      <c r="A7" s="33" t="s">
        <v>158</v>
      </c>
      <c r="B7" s="31" t="s">
        <v>214</v>
      </c>
      <c r="C7" s="33" t="s">
        <v>215</v>
      </c>
      <c r="D7" s="33" t="s">
        <v>216</v>
      </c>
      <c r="E7" s="33" t="s">
        <v>216</v>
      </c>
      <c r="F7" s="30" t="s">
        <v>210</v>
      </c>
      <c r="G7" s="34">
        <v>0.007</v>
      </c>
      <c r="H7" s="30">
        <v>2018.4</v>
      </c>
    </row>
    <row r="8" s="1" customFormat="1" ht="33" customHeight="1" spans="1:8">
      <c r="A8" s="33" t="s">
        <v>160</v>
      </c>
      <c r="B8" s="31" t="s">
        <v>217</v>
      </c>
      <c r="C8" s="33" t="s">
        <v>218</v>
      </c>
      <c r="D8" s="33" t="s">
        <v>219</v>
      </c>
      <c r="E8" s="33" t="s">
        <v>219</v>
      </c>
      <c r="F8" s="30" t="s">
        <v>210</v>
      </c>
      <c r="G8" s="34">
        <v>0.6</v>
      </c>
      <c r="H8" s="30">
        <v>2008.5</v>
      </c>
    </row>
    <row r="9" s="1" customFormat="1" ht="33" customHeight="1" spans="1:8">
      <c r="A9" s="33" t="s">
        <v>162</v>
      </c>
      <c r="B9" s="31" t="s">
        <v>220</v>
      </c>
      <c r="C9" s="33" t="s">
        <v>221</v>
      </c>
      <c r="D9" s="33" t="s">
        <v>222</v>
      </c>
      <c r="E9" s="33" t="s">
        <v>222</v>
      </c>
      <c r="F9" s="30" t="s">
        <v>210</v>
      </c>
      <c r="G9" s="34">
        <v>0.16</v>
      </c>
      <c r="H9" s="30">
        <v>2019.6</v>
      </c>
    </row>
    <row r="10" s="1" customFormat="1" ht="33" customHeight="1" spans="1:8">
      <c r="A10" s="33" t="s">
        <v>164</v>
      </c>
      <c r="B10" s="31" t="s">
        <v>223</v>
      </c>
      <c r="C10" s="33" t="s">
        <v>224</v>
      </c>
      <c r="D10" s="33" t="s">
        <v>225</v>
      </c>
      <c r="E10" s="33" t="s">
        <v>225</v>
      </c>
      <c r="F10" s="30" t="s">
        <v>210</v>
      </c>
      <c r="G10" s="34">
        <v>0.084</v>
      </c>
      <c r="H10" s="30">
        <v>2019.6</v>
      </c>
    </row>
    <row r="11" s="1" customFormat="1" ht="33" customHeight="1" spans="1:8">
      <c r="A11" s="33" t="s">
        <v>186</v>
      </c>
      <c r="B11" s="31" t="s">
        <v>226</v>
      </c>
      <c r="C11" s="33" t="s">
        <v>227</v>
      </c>
      <c r="D11" s="33" t="s">
        <v>219</v>
      </c>
      <c r="E11" s="35" t="s">
        <v>219</v>
      </c>
      <c r="F11" s="30" t="s">
        <v>228</v>
      </c>
      <c r="G11" s="34">
        <v>1.628</v>
      </c>
      <c r="H11" s="30">
        <v>2017.8</v>
      </c>
    </row>
    <row r="12" s="1" customFormat="1" ht="33" customHeight="1" spans="1:8">
      <c r="A12" s="33" t="s">
        <v>229</v>
      </c>
      <c r="B12" s="31" t="s">
        <v>230</v>
      </c>
      <c r="C12" s="33" t="s">
        <v>231</v>
      </c>
      <c r="D12" s="33" t="s">
        <v>232</v>
      </c>
      <c r="E12" s="35" t="s">
        <v>233</v>
      </c>
      <c r="F12" s="30" t="s">
        <v>210</v>
      </c>
      <c r="G12" s="34">
        <v>0.0589</v>
      </c>
      <c r="H12" s="30">
        <v>2020.1</v>
      </c>
    </row>
    <row r="13" s="1" customFormat="1" ht="33" customHeight="1" spans="1:8">
      <c r="A13" s="33" t="s">
        <v>119</v>
      </c>
      <c r="B13" s="31" t="s">
        <v>234</v>
      </c>
      <c r="C13" s="33" t="s">
        <v>235</v>
      </c>
      <c r="D13" s="33" t="s">
        <v>232</v>
      </c>
      <c r="E13" s="33" t="s">
        <v>232</v>
      </c>
      <c r="F13" s="30" t="s">
        <v>210</v>
      </c>
      <c r="G13" s="34">
        <v>0.52</v>
      </c>
      <c r="H13" s="30">
        <v>2020.12</v>
      </c>
    </row>
    <row r="14" s="1" customFormat="1" ht="33" customHeight="1" spans="1:8">
      <c r="A14" s="33" t="s">
        <v>236</v>
      </c>
      <c r="B14" s="36" t="s">
        <v>237</v>
      </c>
      <c r="C14" s="33" t="s">
        <v>238</v>
      </c>
      <c r="D14" s="33" t="s">
        <v>239</v>
      </c>
      <c r="E14" s="33" t="s">
        <v>240</v>
      </c>
      <c r="F14" s="30" t="s">
        <v>228</v>
      </c>
      <c r="G14" s="34">
        <v>0.75</v>
      </c>
      <c r="H14" s="31" t="s">
        <v>241</v>
      </c>
    </row>
    <row r="15" s="1" customFormat="1" ht="33" customHeight="1" spans="1:8">
      <c r="A15" s="33" t="s">
        <v>242</v>
      </c>
      <c r="B15" s="31" t="s">
        <v>243</v>
      </c>
      <c r="C15" s="33" t="s">
        <v>238</v>
      </c>
      <c r="D15" s="33" t="s">
        <v>239</v>
      </c>
      <c r="E15" s="35" t="s">
        <v>233</v>
      </c>
      <c r="F15" s="30" t="s">
        <v>228</v>
      </c>
      <c r="G15" s="34">
        <v>0.75</v>
      </c>
      <c r="H15" s="31" t="s">
        <v>241</v>
      </c>
    </row>
    <row r="16" s="24" customFormat="1" ht="12" spans="1:1">
      <c r="A16" s="37" t="s">
        <v>244</v>
      </c>
    </row>
    <row r="20" spans="7:7">
      <c r="G20" s="38"/>
    </row>
    <row r="21" spans="8:8">
      <c r="H21" s="38"/>
    </row>
  </sheetData>
  <mergeCells count="4">
    <mergeCell ref="A1:H1"/>
    <mergeCell ref="A2:H2"/>
    <mergeCell ref="A3:H3"/>
    <mergeCell ref="A16:H16"/>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F17" sqref="F17"/>
    </sheetView>
  </sheetViews>
  <sheetFormatPr defaultColWidth="10" defaultRowHeight="15" outlineLevelCol="2"/>
  <cols>
    <col min="1" max="1" width="55.5" style="1" customWidth="1"/>
    <col min="2" max="2" width="27.75" style="1" customWidth="1"/>
    <col min="3" max="3" width="29.75" style="1" customWidth="1"/>
    <col min="4" max="4" width="9.75" style="1" customWidth="1"/>
    <col min="5" max="16384" width="10" style="1"/>
  </cols>
  <sheetData>
    <row r="1" ht="14.25" customHeight="1" spans="1:1">
      <c r="A1" s="2" t="s">
        <v>245</v>
      </c>
    </row>
    <row r="2" ht="27.2" customHeight="1" spans="1:3">
      <c r="A2" s="3" t="s">
        <v>246</v>
      </c>
      <c r="B2" s="3"/>
      <c r="C2" s="3"/>
    </row>
    <row r="3" ht="14.25" customHeight="1" spans="3:3">
      <c r="C3" s="4" t="s">
        <v>17</v>
      </c>
    </row>
    <row r="4" ht="20.45" customHeight="1" spans="1:3">
      <c r="A4" s="5" t="s">
        <v>100</v>
      </c>
      <c r="B4" s="6" t="s">
        <v>67</v>
      </c>
      <c r="C4" s="5" t="s">
        <v>68</v>
      </c>
    </row>
    <row r="5" ht="17.1" customHeight="1" spans="1:3">
      <c r="A5" s="7" t="s">
        <v>247</v>
      </c>
      <c r="B5" s="8">
        <f>SUM(B6:B7)</f>
        <v>3.272</v>
      </c>
      <c r="C5" s="9">
        <f>SUM(C6:C7)</f>
        <v>3.272</v>
      </c>
    </row>
    <row r="6" ht="17.1" customHeight="1" spans="1:3">
      <c r="A6" s="10" t="s">
        <v>248</v>
      </c>
      <c r="B6" s="9">
        <v>1.644</v>
      </c>
      <c r="C6" s="11">
        <v>1.644</v>
      </c>
    </row>
    <row r="7" ht="17.1" customHeight="1" spans="1:3">
      <c r="A7" s="12" t="s">
        <v>249</v>
      </c>
      <c r="B7" s="13">
        <v>1.628</v>
      </c>
      <c r="C7" s="14">
        <v>1.628</v>
      </c>
    </row>
    <row r="8" ht="17.1" customHeight="1" spans="1:3">
      <c r="A8" s="7" t="s">
        <v>250</v>
      </c>
      <c r="B8" s="8">
        <f>SUM(B9:B10)</f>
        <v>4.5733</v>
      </c>
      <c r="C8" s="15">
        <f>SUM(C9:C10)</f>
        <v>4.5733</v>
      </c>
    </row>
    <row r="9" ht="17.1" customHeight="1" spans="1:3">
      <c r="A9" s="16" t="s">
        <v>248</v>
      </c>
      <c r="B9" s="17">
        <v>2.6047</v>
      </c>
      <c r="C9" s="17">
        <v>2.6047</v>
      </c>
    </row>
    <row r="10" ht="17.1" customHeight="1" spans="1:3">
      <c r="A10" s="12" t="s">
        <v>249</v>
      </c>
      <c r="B10" s="13">
        <v>1.9686</v>
      </c>
      <c r="C10" s="14">
        <v>1.9686</v>
      </c>
    </row>
    <row r="11" ht="17.1" customHeight="1" spans="1:3">
      <c r="A11" s="7" t="s">
        <v>251</v>
      </c>
      <c r="B11" s="8"/>
      <c r="C11" s="18"/>
    </row>
    <row r="12" ht="17.1" customHeight="1" spans="1:3">
      <c r="A12" s="10" t="s">
        <v>252</v>
      </c>
      <c r="B12" s="8"/>
      <c r="C12" s="15"/>
    </row>
    <row r="13" ht="17.1" customHeight="1" spans="1:3">
      <c r="A13" s="10" t="s">
        <v>253</v>
      </c>
      <c r="B13" s="8"/>
      <c r="C13" s="15"/>
    </row>
    <row r="14" ht="17.1" customHeight="1" spans="1:3">
      <c r="A14" s="10" t="s">
        <v>254</v>
      </c>
      <c r="B14" s="8"/>
      <c r="C14" s="15"/>
    </row>
    <row r="15" ht="17.1" customHeight="1" spans="1:3">
      <c r="A15" s="12" t="s">
        <v>255</v>
      </c>
      <c r="B15" s="13"/>
      <c r="C15" s="14"/>
    </row>
    <row r="16" ht="17.1" customHeight="1" spans="1:3">
      <c r="A16" s="7" t="s">
        <v>256</v>
      </c>
      <c r="B16" s="8">
        <f>B17</f>
        <v>0.0694</v>
      </c>
      <c r="C16" s="18">
        <f>C17</f>
        <v>0.0694</v>
      </c>
    </row>
    <row r="17" ht="17.1" customHeight="1" spans="1:3">
      <c r="A17" s="10" t="s">
        <v>257</v>
      </c>
      <c r="B17" s="8">
        <v>0.0694</v>
      </c>
      <c r="C17" s="8">
        <v>0.0694</v>
      </c>
    </row>
    <row r="18" ht="17.1" customHeight="1" spans="1:3">
      <c r="A18" s="12" t="s">
        <v>249</v>
      </c>
      <c r="B18" s="13"/>
      <c r="C18" s="19"/>
    </row>
    <row r="19" ht="17.1" customHeight="1" spans="1:3">
      <c r="A19" s="7" t="s">
        <v>258</v>
      </c>
      <c r="B19" s="8">
        <f>SUM(B20:B21)</f>
        <v>0.114921</v>
      </c>
      <c r="C19" s="18">
        <f>SUM(C20:C21)</f>
        <v>0.114921</v>
      </c>
    </row>
    <row r="20" ht="17.1" customHeight="1" spans="1:3">
      <c r="A20" s="10" t="s">
        <v>257</v>
      </c>
      <c r="B20" s="8">
        <v>0.050778</v>
      </c>
      <c r="C20" s="20">
        <v>0.050778</v>
      </c>
    </row>
    <row r="21" ht="17.1" customHeight="1" spans="1:3">
      <c r="A21" s="12" t="s">
        <v>249</v>
      </c>
      <c r="B21" s="13">
        <v>0.064143</v>
      </c>
      <c r="C21" s="14">
        <v>0.064143</v>
      </c>
    </row>
    <row r="22" ht="17.1" customHeight="1" spans="1:3">
      <c r="A22" s="7" t="s">
        <v>259</v>
      </c>
      <c r="B22" s="8">
        <f>B23+B24</f>
        <v>3.272</v>
      </c>
      <c r="C22" s="15">
        <f>C23+C24</f>
        <v>3.272</v>
      </c>
    </row>
    <row r="23" ht="17.1" customHeight="1" spans="1:3">
      <c r="A23" s="10" t="s">
        <v>248</v>
      </c>
      <c r="B23" s="8">
        <v>1.644</v>
      </c>
      <c r="C23" s="15">
        <v>1.644</v>
      </c>
    </row>
    <row r="24" ht="17.1" customHeight="1" spans="1:3">
      <c r="A24" s="12" t="s">
        <v>249</v>
      </c>
      <c r="B24" s="13">
        <v>1.628</v>
      </c>
      <c r="C24" s="14">
        <v>1.628</v>
      </c>
    </row>
    <row r="25" ht="17.1" customHeight="1" spans="1:3">
      <c r="A25" s="7" t="s">
        <v>260</v>
      </c>
      <c r="B25" s="8">
        <f>SUM(B26:B27)</f>
        <v>6.8589</v>
      </c>
      <c r="C25" s="15">
        <f>SUM(C26:C27)</f>
        <v>6.8589</v>
      </c>
    </row>
    <row r="26" ht="17.1" customHeight="1" spans="1:3">
      <c r="A26" s="16" t="s">
        <v>248</v>
      </c>
      <c r="B26" s="17">
        <v>4.7933</v>
      </c>
      <c r="C26" s="15">
        <v>4.7933</v>
      </c>
    </row>
    <row r="27" ht="17.1" customHeight="1" spans="1:3">
      <c r="A27" s="21" t="s">
        <v>249</v>
      </c>
      <c r="B27" s="17">
        <v>2.0656</v>
      </c>
      <c r="C27" s="15">
        <v>2.0656</v>
      </c>
    </row>
    <row r="28" ht="14.25" customHeight="1" spans="1:3">
      <c r="A28" s="22" t="s">
        <v>261</v>
      </c>
      <c r="B28" s="22"/>
      <c r="C28" s="22"/>
    </row>
  </sheetData>
  <mergeCells count="2">
    <mergeCell ref="A2:C2"/>
    <mergeCell ref="A28:C2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目录</vt:lpstr>
      <vt:lpstr>表1-1 政府债务限额及余额预算情况表</vt:lpstr>
      <vt:lpstr>表1-2 地方政府一般债务余额情况表</vt:lpstr>
      <vt:lpstr>表1-3 地方政府专项债务余额情况表</vt:lpstr>
      <vt:lpstr>表1-4 地方政府债券发行及还本付息情况表</vt:lpstr>
      <vt:lpstr>表1-5</vt:lpstr>
      <vt:lpstr>表1-5续</vt:lpstr>
      <vt:lpstr>表1-6</vt:lpstr>
      <vt:lpstr>表1-6续</vt:lpstr>
      <vt:lpstr>表2-1</vt:lpstr>
      <vt:lpstr>表2-2</vt:lpstr>
      <vt:lpstr>表3-1</vt:lpstr>
      <vt:lpstr>表3-2</vt:lpstr>
      <vt:lpstr>表3-3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toomanman</cp:lastModifiedBy>
  <dcterms:created xsi:type="dcterms:W3CDTF">2019-03-22T06:30:00Z</dcterms:created>
  <dcterms:modified xsi:type="dcterms:W3CDTF">2021-05-18T12:27:33Z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175174AB9A4A43579CC78EE6081A10DE</vt:lpwstr>
  </property>
</Properties>
</file>