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Print_Titles" localSheetId="0">Sheet1!$4:$5</definedName>
  </definedNames>
  <calcPr calcId="144525"/>
</workbook>
</file>

<file path=xl/sharedStrings.xml><?xml version="1.0" encoding="utf-8"?>
<sst xmlns="http://schemas.openxmlformats.org/spreadsheetml/2006/main" count="212" uniqueCount="136">
  <si>
    <t>附件</t>
  </si>
  <si>
    <t>2019年度财政专项扶贫项目资金安排一览表</t>
  </si>
  <si>
    <t>单位：万元</t>
  </si>
  <si>
    <t>项目类别</t>
  </si>
  <si>
    <t>项目名称</t>
  </si>
  <si>
    <t>计划额度</t>
  </si>
  <si>
    <t>责任
单位</t>
  </si>
  <si>
    <t>备注</t>
  </si>
  <si>
    <t>小计</t>
  </si>
  <si>
    <t>中</t>
  </si>
  <si>
    <t>省</t>
  </si>
  <si>
    <t>市</t>
  </si>
  <si>
    <t>区</t>
  </si>
  <si>
    <t>合计</t>
  </si>
  <si>
    <t>一、樊口街道</t>
  </si>
  <si>
    <t>1.生态文明公益岗项目</t>
  </si>
  <si>
    <t>樊口街道扶贫办</t>
  </si>
  <si>
    <t>2.杜山村改善贫困户生产生活条件项目</t>
  </si>
  <si>
    <t>3.月河村改善贫困户生产生活条件项目</t>
  </si>
  <si>
    <t>4.旭光村改善贫困户生产生活条件项目</t>
  </si>
  <si>
    <t>5.周铺村改善贫困户生产生活条件项目</t>
  </si>
  <si>
    <t>6.得胜村改善贫困户生产生活条件项目</t>
  </si>
  <si>
    <t>7.钮墩村改善贫困户生产生活条件项目</t>
  </si>
  <si>
    <t>8.周屴村改善贫困户生产生活条件项目</t>
  </si>
  <si>
    <t>9.范墩村改善贫困户生产生活条件项目</t>
  </si>
  <si>
    <t>10.杜沟村改善贫困户生产生活条件项目</t>
  </si>
  <si>
    <t>二、产业扶贫</t>
  </si>
  <si>
    <t>1.2018年泽林镇犬类留检中心项目</t>
  </si>
  <si>
    <t>泽林镇</t>
  </si>
  <si>
    <t>2.2019年泽林镇陈桥村林果基地入股项目</t>
  </si>
  <si>
    <t>3.2019年泽林镇涂桥村自来水管网改造项目</t>
  </si>
  <si>
    <t>4.2019年泽林镇涂桥村林果园（二期）入股项目</t>
  </si>
  <si>
    <t>5.2019年碧石渡镇龙会山村沃龙合作社生态种植入股项目</t>
  </si>
  <si>
    <t>碧石渡镇</t>
  </si>
  <si>
    <t>6.2019年碧石渡镇樟树岭村入股樟嘉裕民合作社入股项目</t>
  </si>
  <si>
    <t>7.2019年汀祖镇张祖村花卉苗木基地建设项目</t>
  </si>
  <si>
    <t>汀祖镇</t>
  </si>
  <si>
    <t>8.2019年花湖镇永华村艾草基地套种果木及基地基础设施项目</t>
  </si>
  <si>
    <t>花湖镇</t>
  </si>
  <si>
    <t>9.2019年花湖镇八庙村1、2、3、4、8、12组抗旱塘清淤砌岸维修建设项目</t>
  </si>
  <si>
    <t>10.花湖镇八庙村苗圃基地入股项目</t>
  </si>
  <si>
    <t>11.花湖镇八庙村10、11、12、13、15、16组环形路硬化项目</t>
  </si>
  <si>
    <t>12.新庙镇水月村自来水主管网改造及加压站建设项目</t>
  </si>
  <si>
    <t>新庙镇</t>
  </si>
  <si>
    <t>13.高沟村解决贫困人口“两不愁、三保障”和改善生产生活条件项目10万元</t>
  </si>
  <si>
    <t>长港镇</t>
  </si>
  <si>
    <t>14.杜山镇柯营村唐墩果树合作社入股项目50万元。（新增）</t>
  </si>
  <si>
    <t>杜山镇</t>
  </si>
  <si>
    <t>15.杜山镇柯营村自来水管网改造项目10万元。（新增）</t>
  </si>
  <si>
    <t>16.杜山镇先台村改善贫困人口生活条件项目25万元。（新增）</t>
  </si>
  <si>
    <t>17.杜山下王村贫困人口公益岗项目10万元。（新增）</t>
  </si>
  <si>
    <t>18.杜山镇柯营村三八港泵房及起臂闸项目30万元。（新增）</t>
  </si>
  <si>
    <t>19泽林镇陈桥村灌溉机井工程项目6万元。（新增）</t>
  </si>
  <si>
    <t>20.泽林镇陈桥村自来水加压站项目15万元。（新增）</t>
  </si>
  <si>
    <t>21.泽林镇陈桥村林果园园区道路铺毛渣维修改造工程10万元。（新增）</t>
  </si>
  <si>
    <t>22.泽林镇涂桥村林果园基地建设灌溉系统10万元。（新增）</t>
  </si>
  <si>
    <t>23.碧石渡镇樟树岭村自来水管网改造项目80万元。（新增）</t>
  </si>
  <si>
    <t>24.碧石渡镇樟树岭村六组塘堰改造项目20万元。（新增）</t>
  </si>
  <si>
    <t>25.碧石渡镇龙会山村大棚简易临时路和排灌水建设工程30万元。（新增）</t>
  </si>
  <si>
    <t>26.华伍村1500米自来水管网改造项目15万元。（新增）</t>
  </si>
  <si>
    <t>27.张祖村自来水维修改造工程10万元。（新增）</t>
  </si>
  <si>
    <t>28.张祖村花卉苗木配套设施30万元。（新增）</t>
  </si>
  <si>
    <t>29.汀祖镇张祖村修建栏水坝项目20万元。（新增）</t>
  </si>
  <si>
    <t>30.李坳村改善贫困户生产生活条件10万元。（新增）</t>
  </si>
  <si>
    <t>31.沙窝乡牌楼村自来水管网改造项目10万元。（新增）</t>
  </si>
  <si>
    <t>沙窝乡</t>
  </si>
  <si>
    <t>32.沙窝乡牌楼村张家垅至刘家嘴小港清淤10万元。（新增）</t>
  </si>
  <si>
    <t>33沙窝乡赵寨村蔬菜大棚道路建设项目10万元。（新增）</t>
  </si>
  <si>
    <t>34.沙窝乡胡桥村九组农田水利基础设施改造项目10万元。（新增）</t>
  </si>
  <si>
    <t>35.沙窝乡新湾村八组光伏基地道路硬化工程10万元。（新增）</t>
  </si>
  <si>
    <t>36.沙窝乡草陂村毛垅水库渠道修建工程10万元。（新增）</t>
  </si>
  <si>
    <t>37.花湖镇八庙村各小组抗旱塘改造和购置抗旱设备及其他小型基础设施30万元。（新增）</t>
  </si>
  <si>
    <t>38.花湖镇永华村各组抗旱塘堰改造项目10万元。（新增）</t>
  </si>
  <si>
    <t>39.杨叶镇平石村改善贫困户生产生活条件10万元。（新增）</t>
  </si>
  <si>
    <t>杨叶镇</t>
  </si>
  <si>
    <t>40.杨叶镇古塘村改善贫困户生产生活条件10万元。（新增）</t>
  </si>
  <si>
    <t>41.新庙镇水月村自来水主管网改造及加压站建设项目50万元。（新增）</t>
  </si>
  <si>
    <t>42.“三留守”人员精准扶贫关爱项目49万元。（新增）</t>
  </si>
  <si>
    <t>民政局</t>
  </si>
  <si>
    <t>43.沙窝乡胡桥村自来水管网改造项目50万元。（新增）</t>
  </si>
  <si>
    <t>44.花湖镇永华村华梦家生态农业合作社入股项目40万元；（新增）</t>
  </si>
  <si>
    <t>三、农林水产扶贫</t>
  </si>
  <si>
    <t>农业种植业经营奖补项目</t>
  </si>
  <si>
    <t>农业农村局</t>
  </si>
  <si>
    <t>新建钢架大棚奖补项目</t>
  </si>
  <si>
    <t>安排建档立卡贫困户就业奖补项目</t>
  </si>
  <si>
    <t>贫困户进行鱼池改造奖补项目</t>
  </si>
  <si>
    <t>贫困户养殖常规品种奖补项目</t>
  </si>
  <si>
    <t>贫困户养殖名特优水产品奖补项目</t>
  </si>
  <si>
    <t>四、健康扶贫</t>
  </si>
  <si>
    <t>1.为建档立卡贫困人口每年提供一次健康体检</t>
  </si>
  <si>
    <t>卫健局</t>
  </si>
  <si>
    <t>2.优先为建档立卡贫困人口提供家庭医生签约服务</t>
  </si>
  <si>
    <t>……</t>
  </si>
  <si>
    <t>五、文化扶贫</t>
  </si>
  <si>
    <t>1.看护省级、市级、区级文物看护费项目和贫困对象学习非遗传承技艺项目</t>
  </si>
  <si>
    <t>文体局</t>
  </si>
  <si>
    <t>2.对建成的38个“贫困村文体活动中心”贫困户看护保洁服务奖补项目</t>
  </si>
  <si>
    <t>3.对已建成的4个省“新全民健身工程”贫困户看护保洁服务奖补项目</t>
  </si>
  <si>
    <t>六、教育扶贫</t>
  </si>
  <si>
    <t>1.教育扶贫项目</t>
  </si>
  <si>
    <t>教育局</t>
  </si>
  <si>
    <t>2.雨露计划扶贫项目</t>
  </si>
  <si>
    <t>扶贫办</t>
  </si>
  <si>
    <t>七、金融扶贫</t>
  </si>
  <si>
    <t>1.2019年小额信贷贴息资金</t>
  </si>
  <si>
    <t>金融办</t>
  </si>
  <si>
    <t>2.2018年扶贫小额信贷承办银行奖补资金</t>
  </si>
  <si>
    <t>八、就业扶贫</t>
  </si>
  <si>
    <t>1.开展精准扶贫对象技能培训和创业培训</t>
  </si>
  <si>
    <t>人社局</t>
  </si>
  <si>
    <t>2.生态文明公益岗工作报酬</t>
  </si>
  <si>
    <t>3.贫困人口到市外务工交通费</t>
  </si>
  <si>
    <t>九、兜底保障扶贫</t>
  </si>
  <si>
    <t>1.贫困人口养老保险项目</t>
  </si>
  <si>
    <t>2.农村贫困人口医疗保险项目</t>
  </si>
  <si>
    <t>医疗保险局</t>
  </si>
  <si>
    <t>十、农村危房改造扶贫</t>
  </si>
  <si>
    <t>1.建档立卡贫困户危房改造户配套补助</t>
  </si>
  <si>
    <t>住建局</t>
  </si>
  <si>
    <t>2.疑似危房鉴定</t>
  </si>
  <si>
    <t>3.对全区10个乡镇所有贫困户房屋鉴定</t>
  </si>
  <si>
    <t>十一、其他扶贫</t>
  </si>
  <si>
    <t>1.2018年25个产业扶贫项目尾款和质保金</t>
  </si>
  <si>
    <t>项目相关乡镇</t>
  </si>
  <si>
    <t>2.2019年春节慰问贫困人口项目</t>
  </si>
  <si>
    <t>3.2018年18个文化扶贫项目尾款</t>
  </si>
  <si>
    <t>4.2016年光伏发电项目质保金</t>
  </si>
  <si>
    <t>5.贫困留守妇女政府购买服务项目</t>
  </si>
  <si>
    <t>民政局、妇联</t>
  </si>
  <si>
    <t>6.其它“一事一议”事项所需资金</t>
  </si>
  <si>
    <t>7.防贫保项目</t>
  </si>
  <si>
    <t>8.2019年光伏电站运维</t>
  </si>
  <si>
    <t>扶贫办、发展改革和经济信息化局</t>
  </si>
  <si>
    <t>9.2019年全区所有村级光伏电站保险</t>
  </si>
  <si>
    <t>发展改革和经济信息化局</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</si>
</sst>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sz val="16"/>
      <color theme="1"/>
      <name val="黑体"/>
      <charset val="134"/>
    </font>
    <font>
      <sz val="22"/>
      <color theme="1"/>
      <name val="方正小标宋简体"/>
      <charset val="134"/>
    </font>
    <font>
      <sz val="10"/>
      <color theme="1"/>
      <name val="宋体"/>
      <charset val="134"/>
      <scheme val="minor"/>
    </font>
    <font>
      <b/>
      <sz val="10"/>
      <color theme="1"/>
      <name val="宋体"/>
      <charset val="134"/>
      <scheme val="minor"/>
    </font>
    <font>
      <sz val="8"/>
      <color theme="1"/>
      <name val="宋体"/>
      <charset val="134"/>
      <scheme val="minor"/>
    </font>
    <font>
      <sz val="10"/>
      <color rgb="FF000000"/>
      <name val="宋体"/>
      <charset val="134"/>
    </font>
    <font>
      <sz val="10"/>
      <color theme="1"/>
      <name val="宋体"/>
      <charset val="134"/>
    </font>
    <font>
      <sz val="10"/>
      <color rgb="FFFF0000"/>
      <name val="宋体"/>
      <charset val="134"/>
      <scheme val="minor"/>
    </font>
    <font>
      <sz val="9"/>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7" borderId="0" applyNumberFormat="0" applyBorder="0" applyAlignment="0" applyProtection="0">
      <alignment vertical="center"/>
    </xf>
    <xf numFmtId="0" fontId="25" fillId="2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17" fillId="10" borderId="0" applyNumberFormat="0" applyBorder="0" applyAlignment="0" applyProtection="0">
      <alignment vertical="center"/>
    </xf>
    <xf numFmtId="43" fontId="0" fillId="0" borderId="0" applyFont="0" applyFill="0" applyBorder="0" applyAlignment="0" applyProtection="0">
      <alignment vertical="center"/>
    </xf>
    <xf numFmtId="0" fontId="18" fillId="2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10" applyNumberFormat="0" applyFont="0" applyAlignment="0" applyProtection="0">
      <alignment vertical="center"/>
    </xf>
    <xf numFmtId="0" fontId="18" fillId="29"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8" applyNumberFormat="0" applyFill="0" applyAlignment="0" applyProtection="0">
      <alignment vertical="center"/>
    </xf>
    <xf numFmtId="0" fontId="12" fillId="0" borderId="8" applyNumberFormat="0" applyFill="0" applyAlignment="0" applyProtection="0">
      <alignment vertical="center"/>
    </xf>
    <xf numFmtId="0" fontId="18" fillId="22" borderId="0" applyNumberFormat="0" applyBorder="0" applyAlignment="0" applyProtection="0">
      <alignment vertical="center"/>
    </xf>
    <xf numFmtId="0" fontId="15" fillId="0" borderId="12" applyNumberFormat="0" applyFill="0" applyAlignment="0" applyProtection="0">
      <alignment vertical="center"/>
    </xf>
    <xf numFmtId="0" fontId="18" fillId="21" borderId="0" applyNumberFormat="0" applyBorder="0" applyAlignment="0" applyProtection="0">
      <alignment vertical="center"/>
    </xf>
    <xf numFmtId="0" fontId="19" fillId="15" borderId="9" applyNumberFormat="0" applyAlignment="0" applyProtection="0">
      <alignment vertical="center"/>
    </xf>
    <xf numFmtId="0" fontId="28" fillId="15" borderId="13" applyNumberFormat="0" applyAlignment="0" applyProtection="0">
      <alignment vertical="center"/>
    </xf>
    <xf numFmtId="0" fontId="11" fillId="7" borderId="7" applyNumberFormat="0" applyAlignment="0" applyProtection="0">
      <alignment vertical="center"/>
    </xf>
    <xf numFmtId="0" fontId="10" fillId="26" borderId="0" applyNumberFormat="0" applyBorder="0" applyAlignment="0" applyProtection="0">
      <alignment vertical="center"/>
    </xf>
    <xf numFmtId="0" fontId="18" fillId="14" borderId="0" applyNumberFormat="0" applyBorder="0" applyAlignment="0" applyProtection="0">
      <alignment vertical="center"/>
    </xf>
    <xf numFmtId="0" fontId="27" fillId="0" borderId="14" applyNumberFormat="0" applyFill="0" applyAlignment="0" applyProtection="0">
      <alignment vertical="center"/>
    </xf>
    <xf numFmtId="0" fontId="21" fillId="0" borderId="11" applyNumberFormat="0" applyFill="0" applyAlignment="0" applyProtection="0">
      <alignment vertical="center"/>
    </xf>
    <xf numFmtId="0" fontId="26" fillId="25" borderId="0" applyNumberFormat="0" applyBorder="0" applyAlignment="0" applyProtection="0">
      <alignment vertical="center"/>
    </xf>
    <xf numFmtId="0" fontId="24" fillId="20" borderId="0" applyNumberFormat="0" applyBorder="0" applyAlignment="0" applyProtection="0">
      <alignment vertical="center"/>
    </xf>
    <xf numFmtId="0" fontId="10" fillId="33" borderId="0" applyNumberFormat="0" applyBorder="0" applyAlignment="0" applyProtection="0">
      <alignment vertical="center"/>
    </xf>
    <xf numFmtId="0" fontId="18" fillId="13" borderId="0" applyNumberFormat="0" applyBorder="0" applyAlignment="0" applyProtection="0">
      <alignment vertical="center"/>
    </xf>
    <xf numFmtId="0" fontId="10" fillId="32" borderId="0" applyNumberFormat="0" applyBorder="0" applyAlignment="0" applyProtection="0">
      <alignment vertical="center"/>
    </xf>
    <xf numFmtId="0" fontId="10" fillId="6"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8" fillId="18" borderId="0" applyNumberFormat="0" applyBorder="0" applyAlignment="0" applyProtection="0">
      <alignment vertical="center"/>
    </xf>
    <xf numFmtId="0" fontId="18" fillId="12"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1" borderId="0" applyNumberFormat="0" applyBorder="0" applyAlignment="0" applyProtection="0">
      <alignment vertical="center"/>
    </xf>
    <xf numFmtId="0" fontId="10" fillId="3" borderId="0" applyNumberFormat="0" applyBorder="0" applyAlignment="0" applyProtection="0">
      <alignment vertical="center"/>
    </xf>
    <xf numFmtId="0" fontId="18" fillId="28" borderId="0" applyNumberFormat="0" applyBorder="0" applyAlignment="0" applyProtection="0">
      <alignment vertical="center"/>
    </xf>
    <xf numFmtId="0" fontId="18" fillId="17" borderId="0" applyNumberFormat="0" applyBorder="0" applyAlignment="0" applyProtection="0">
      <alignment vertical="center"/>
    </xf>
    <xf numFmtId="0" fontId="10" fillId="8" borderId="0" applyNumberFormat="0" applyBorder="0" applyAlignment="0" applyProtection="0">
      <alignment vertical="center"/>
    </xf>
    <xf numFmtId="0" fontId="18" fillId="19" borderId="0" applyNumberFormat="0" applyBorder="0" applyAlignment="0" applyProtection="0">
      <alignment vertical="center"/>
    </xf>
  </cellStyleXfs>
  <cellXfs count="37">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wrapText="1"/>
    </xf>
    <xf numFmtId="0" fontId="4" fillId="0"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4" fillId="0" borderId="6" xfId="0" applyFont="1" applyFill="1" applyBorder="1" applyAlignment="1">
      <alignment vertical="center"/>
    </xf>
    <xf numFmtId="0" fontId="6" fillId="0" borderId="0" xfId="0" applyFont="1" applyFill="1" applyAlignment="1">
      <alignment horizontal="justify" vertical="center" wrapText="1"/>
    </xf>
    <xf numFmtId="0" fontId="7" fillId="0" borderId="6" xfId="0" applyFont="1" applyFill="1" applyBorder="1" applyAlignment="1">
      <alignment vertical="center" wrapText="1"/>
    </xf>
    <xf numFmtId="0" fontId="4" fillId="0" borderId="6" xfId="0" applyFont="1" applyFill="1" applyBorder="1" applyAlignment="1">
      <alignment horizontal="center" vertical="center"/>
    </xf>
    <xf numFmtId="0" fontId="3" fillId="0" borderId="6" xfId="0" applyFont="1" applyFill="1" applyBorder="1" applyAlignment="1">
      <alignment vertical="center" wrapText="1"/>
    </xf>
    <xf numFmtId="0" fontId="7" fillId="0" borderId="6" xfId="0" applyFont="1" applyFill="1" applyBorder="1" applyAlignment="1">
      <alignment horizontal="justify" vertical="center" wrapText="1"/>
    </xf>
    <xf numFmtId="0" fontId="4" fillId="0" borderId="6" xfId="0" applyFont="1" applyFill="1" applyBorder="1" applyAlignment="1">
      <alignment horizontal="center" vertical="center" wrapText="1"/>
    </xf>
    <xf numFmtId="0" fontId="3" fillId="0" borderId="0" xfId="0" applyFont="1" applyFill="1" applyBorder="1" applyAlignment="1">
      <alignment horizontal="right" vertical="center"/>
    </xf>
    <xf numFmtId="0" fontId="3" fillId="0" borderId="6" xfId="0" applyFont="1" applyFill="1" applyBorder="1" applyAlignment="1">
      <alignment horizontal="left" vertical="center" wrapText="1"/>
    </xf>
    <xf numFmtId="0" fontId="3" fillId="0" borderId="0" xfId="0" applyFont="1" applyFill="1" applyAlignment="1">
      <alignment vertical="center"/>
    </xf>
    <xf numFmtId="0" fontId="7" fillId="0" borderId="6" xfId="0" applyFont="1" applyFill="1" applyBorder="1" applyAlignment="1">
      <alignment horizontal="left" vertical="center" wrapText="1"/>
    </xf>
    <xf numFmtId="0" fontId="8" fillId="0" borderId="6" xfId="0" applyFont="1" applyFill="1" applyBorder="1" applyAlignment="1">
      <alignment horizontal="center" vertical="center"/>
    </xf>
    <xf numFmtId="0" fontId="3" fillId="0" borderId="6" xfId="0" applyFont="1" applyFill="1" applyBorder="1" applyAlignment="1">
      <alignment vertical="center"/>
    </xf>
    <xf numFmtId="0" fontId="8" fillId="0" borderId="0" xfId="0" applyFont="1" applyFill="1" applyAlignment="1">
      <alignment vertical="center"/>
    </xf>
    <xf numFmtId="0" fontId="3" fillId="0" borderId="0" xfId="0" applyFont="1" applyFill="1" applyAlignment="1">
      <alignment horizontal="center" vertical="center"/>
    </xf>
    <xf numFmtId="0" fontId="3" fillId="2" borderId="6" xfId="0" applyFont="1" applyFill="1" applyBorder="1" applyAlignment="1">
      <alignment horizontal="center" vertical="center"/>
    </xf>
    <xf numFmtId="0" fontId="7" fillId="2" borderId="6" xfId="0" applyFont="1" applyFill="1" applyBorder="1" applyAlignment="1">
      <alignment horizontal="justify" vertical="center" wrapText="1"/>
    </xf>
    <xf numFmtId="0" fontId="9"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9"/>
  <sheetViews>
    <sheetView tabSelected="1" workbookViewId="0">
      <selection activeCell="A2" sqref="A2:I2"/>
    </sheetView>
  </sheetViews>
  <sheetFormatPr defaultColWidth="9" defaultRowHeight="13.5"/>
  <cols>
    <col min="1" max="1" width="13.875" style="1" customWidth="1"/>
    <col min="2" max="2" width="47" style="2" customWidth="1"/>
    <col min="3" max="3" width="12.375" style="1" customWidth="1"/>
    <col min="4" max="4" width="9.75" style="1" customWidth="1"/>
    <col min="5" max="5" width="7.5" style="1" customWidth="1"/>
    <col min="6" max="6" width="9.625" style="1" customWidth="1"/>
    <col min="7" max="7" width="11.25" style="1" customWidth="1"/>
    <col min="8" max="8" width="10.625" style="2" customWidth="1"/>
    <col min="9" max="9" width="8.375" style="1" customWidth="1"/>
    <col min="10" max="16384" width="9" style="1"/>
  </cols>
  <sheetData>
    <row r="1" ht="20.25" spans="1:1">
      <c r="A1" s="3" t="s">
        <v>0</v>
      </c>
    </row>
    <row r="2" s="1" customFormat="1" ht="41" customHeight="1" spans="1:9">
      <c r="A2" s="4" t="s">
        <v>1</v>
      </c>
      <c r="B2" s="5"/>
      <c r="C2" s="4"/>
      <c r="D2" s="4"/>
      <c r="E2" s="4"/>
      <c r="F2" s="4"/>
      <c r="G2" s="4"/>
      <c r="H2" s="5"/>
      <c r="I2" s="4"/>
    </row>
    <row r="3" s="1" customFormat="1" ht="22" customHeight="1" spans="1:9">
      <c r="A3" s="6"/>
      <c r="B3" s="7"/>
      <c r="C3" s="6"/>
      <c r="D3" s="6"/>
      <c r="E3" s="6"/>
      <c r="F3" s="6"/>
      <c r="G3" s="6"/>
      <c r="H3" s="7"/>
      <c r="I3" s="26" t="s">
        <v>2</v>
      </c>
    </row>
    <row r="4" s="1" customFormat="1" ht="23" customHeight="1" spans="1:9">
      <c r="A4" s="8" t="s">
        <v>3</v>
      </c>
      <c r="B4" s="9" t="s">
        <v>4</v>
      </c>
      <c r="C4" s="10" t="s">
        <v>5</v>
      </c>
      <c r="D4" s="11"/>
      <c r="E4" s="11"/>
      <c r="F4" s="11"/>
      <c r="G4" s="12"/>
      <c r="H4" s="9" t="s">
        <v>6</v>
      </c>
      <c r="I4" s="8" t="s">
        <v>7</v>
      </c>
    </row>
    <row r="5" s="1" customFormat="1" ht="23" customHeight="1" spans="1:9">
      <c r="A5" s="13"/>
      <c r="B5" s="14"/>
      <c r="C5" s="15" t="s">
        <v>8</v>
      </c>
      <c r="D5" s="15" t="s">
        <v>9</v>
      </c>
      <c r="E5" s="15" t="s">
        <v>10</v>
      </c>
      <c r="F5" s="15" t="s">
        <v>11</v>
      </c>
      <c r="G5" s="15" t="s">
        <v>12</v>
      </c>
      <c r="H5" s="14"/>
      <c r="I5" s="13"/>
    </row>
    <row r="6" s="1" customFormat="1" ht="37" customHeight="1" spans="1:9">
      <c r="A6" s="15"/>
      <c r="B6" s="16" t="s">
        <v>13</v>
      </c>
      <c r="C6" s="15">
        <f>SUM(D6:G6)</f>
        <v>5362.88</v>
      </c>
      <c r="D6" s="15">
        <f t="shared" ref="D6:G6" si="0">D7+D18+D63+D70+D74+D79+D83+D87+D92+D95+D99</f>
        <v>1259</v>
      </c>
      <c r="E6" s="15">
        <f t="shared" si="0"/>
        <v>37</v>
      </c>
      <c r="F6" s="15">
        <f t="shared" si="0"/>
        <v>2063.1</v>
      </c>
      <c r="G6" s="15">
        <f t="shared" si="0"/>
        <v>2003.78</v>
      </c>
      <c r="H6" s="16"/>
      <c r="I6" s="15"/>
    </row>
    <row r="7" s="1" customFormat="1" ht="39" customHeight="1" spans="1:9">
      <c r="A7" s="17" t="s">
        <v>14</v>
      </c>
      <c r="B7" s="16" t="s">
        <v>8</v>
      </c>
      <c r="C7" s="15">
        <f t="shared" ref="C7:G7" si="1">SUM(C8:C17)</f>
        <v>311</v>
      </c>
      <c r="D7" s="15">
        <f t="shared" si="1"/>
        <v>311</v>
      </c>
      <c r="E7" s="15">
        <f t="shared" si="1"/>
        <v>0</v>
      </c>
      <c r="F7" s="15">
        <f t="shared" si="1"/>
        <v>0</v>
      </c>
      <c r="G7" s="15">
        <f t="shared" si="1"/>
        <v>0</v>
      </c>
      <c r="H7" s="18"/>
      <c r="I7" s="15"/>
    </row>
    <row r="8" s="1" customFormat="1" ht="17" customHeight="1" spans="1:9">
      <c r="A8" s="19"/>
      <c r="B8" s="20" t="s">
        <v>15</v>
      </c>
      <c r="C8" s="15">
        <v>77.418</v>
      </c>
      <c r="D8" s="15">
        <v>77.418</v>
      </c>
      <c r="E8" s="15"/>
      <c r="F8" s="15"/>
      <c r="G8" s="15"/>
      <c r="H8" s="18" t="s">
        <v>16</v>
      </c>
      <c r="I8" s="15"/>
    </row>
    <row r="9" s="1" customFormat="1" ht="17" customHeight="1" spans="1:9">
      <c r="A9" s="17"/>
      <c r="B9" s="21" t="s">
        <v>17</v>
      </c>
      <c r="C9" s="15">
        <v>30</v>
      </c>
      <c r="D9" s="15">
        <v>30</v>
      </c>
      <c r="E9" s="15"/>
      <c r="F9" s="15"/>
      <c r="G9" s="15"/>
      <c r="H9" s="18" t="s">
        <v>16</v>
      </c>
      <c r="I9" s="15"/>
    </row>
    <row r="10" s="1" customFormat="1" ht="17" customHeight="1" spans="1:9">
      <c r="A10" s="17"/>
      <c r="B10" s="21" t="s">
        <v>18</v>
      </c>
      <c r="C10" s="15">
        <v>70</v>
      </c>
      <c r="D10" s="15">
        <v>70</v>
      </c>
      <c r="E10" s="15"/>
      <c r="F10" s="15"/>
      <c r="G10" s="15"/>
      <c r="H10" s="18" t="s">
        <v>16</v>
      </c>
      <c r="I10" s="15"/>
    </row>
    <row r="11" s="1" customFormat="1" ht="17" customHeight="1" spans="1:9">
      <c r="A11" s="17"/>
      <c r="B11" s="21" t="s">
        <v>19</v>
      </c>
      <c r="C11" s="15">
        <v>15</v>
      </c>
      <c r="D11" s="15">
        <v>15</v>
      </c>
      <c r="E11" s="15"/>
      <c r="F11" s="15"/>
      <c r="G11" s="15"/>
      <c r="H11" s="18" t="s">
        <v>16</v>
      </c>
      <c r="I11" s="15"/>
    </row>
    <row r="12" s="1" customFormat="1" ht="17" customHeight="1" spans="1:9">
      <c r="A12" s="17"/>
      <c r="B12" s="21" t="s">
        <v>20</v>
      </c>
      <c r="C12" s="15">
        <v>38.582</v>
      </c>
      <c r="D12" s="15">
        <v>38.582</v>
      </c>
      <c r="E12" s="15"/>
      <c r="F12" s="15"/>
      <c r="G12" s="15"/>
      <c r="H12" s="18" t="s">
        <v>16</v>
      </c>
      <c r="I12" s="15"/>
    </row>
    <row r="13" s="1" customFormat="1" ht="17" customHeight="1" spans="1:9">
      <c r="A13" s="17"/>
      <c r="B13" s="21" t="s">
        <v>21</v>
      </c>
      <c r="C13" s="15">
        <v>17</v>
      </c>
      <c r="D13" s="15">
        <v>17</v>
      </c>
      <c r="E13" s="15"/>
      <c r="F13" s="15"/>
      <c r="G13" s="15"/>
      <c r="H13" s="18" t="s">
        <v>16</v>
      </c>
      <c r="I13" s="15"/>
    </row>
    <row r="14" s="1" customFormat="1" ht="17" customHeight="1" spans="1:9">
      <c r="A14" s="17"/>
      <c r="B14" s="21" t="s">
        <v>22</v>
      </c>
      <c r="C14" s="15">
        <v>18</v>
      </c>
      <c r="D14" s="15">
        <v>18</v>
      </c>
      <c r="E14" s="15"/>
      <c r="F14" s="15"/>
      <c r="G14" s="15"/>
      <c r="H14" s="18" t="s">
        <v>16</v>
      </c>
      <c r="I14" s="15"/>
    </row>
    <row r="15" s="1" customFormat="1" ht="17" customHeight="1" spans="1:9">
      <c r="A15" s="17"/>
      <c r="B15" s="21" t="s">
        <v>23</v>
      </c>
      <c r="C15" s="15">
        <v>25</v>
      </c>
      <c r="D15" s="15">
        <v>25</v>
      </c>
      <c r="E15" s="15"/>
      <c r="F15" s="15"/>
      <c r="G15" s="15"/>
      <c r="H15" s="18" t="s">
        <v>16</v>
      </c>
      <c r="I15" s="15"/>
    </row>
    <row r="16" s="1" customFormat="1" ht="17" customHeight="1" spans="1:9">
      <c r="A16" s="17"/>
      <c r="B16" s="21" t="s">
        <v>24</v>
      </c>
      <c r="C16" s="15">
        <v>15</v>
      </c>
      <c r="D16" s="15">
        <v>15</v>
      </c>
      <c r="E16" s="15"/>
      <c r="F16" s="15"/>
      <c r="G16" s="15"/>
      <c r="H16" s="18" t="s">
        <v>16</v>
      </c>
      <c r="I16" s="15"/>
    </row>
    <row r="17" s="1" customFormat="1" ht="17" customHeight="1" spans="1:9">
      <c r="A17" s="17"/>
      <c r="B17" s="21" t="s">
        <v>25</v>
      </c>
      <c r="C17" s="15">
        <v>5</v>
      </c>
      <c r="D17" s="15">
        <v>5</v>
      </c>
      <c r="E17" s="15"/>
      <c r="F17" s="15"/>
      <c r="G17" s="15"/>
      <c r="H17" s="18" t="s">
        <v>16</v>
      </c>
      <c r="I17" s="15"/>
    </row>
    <row r="18" s="1" customFormat="1" ht="17" customHeight="1" spans="1:9">
      <c r="A18" s="22" t="s">
        <v>26</v>
      </c>
      <c r="B18" s="23"/>
      <c r="C18" s="15">
        <f t="shared" ref="C18:G18" si="2">SUM(C19:C62)</f>
        <v>1395</v>
      </c>
      <c r="D18" s="15">
        <f t="shared" si="2"/>
        <v>612.4788</v>
      </c>
      <c r="E18" s="15">
        <f t="shared" si="2"/>
        <v>37</v>
      </c>
      <c r="F18" s="15">
        <f t="shared" si="2"/>
        <v>649.4788</v>
      </c>
      <c r="G18" s="15">
        <f t="shared" si="2"/>
        <v>96.0424</v>
      </c>
      <c r="H18" s="16"/>
      <c r="I18" s="15"/>
    </row>
    <row r="19" s="1" customFormat="1" ht="21" customHeight="1" spans="1:9">
      <c r="A19" s="22"/>
      <c r="B19" s="24" t="s">
        <v>27</v>
      </c>
      <c r="C19" s="15">
        <f t="shared" ref="C19:C62" si="3">SUM(D19:G19)</f>
        <v>300</v>
      </c>
      <c r="D19" s="15"/>
      <c r="E19" s="15"/>
      <c r="F19" s="15">
        <v>300</v>
      </c>
      <c r="G19" s="15"/>
      <c r="H19" s="16" t="s">
        <v>28</v>
      </c>
      <c r="I19" s="15"/>
    </row>
    <row r="20" s="1" customFormat="1" ht="21" customHeight="1" spans="1:9">
      <c r="A20" s="22"/>
      <c r="B20" s="24" t="s">
        <v>29</v>
      </c>
      <c r="C20" s="15">
        <f t="shared" si="3"/>
        <v>40</v>
      </c>
      <c r="D20" s="15">
        <v>40</v>
      </c>
      <c r="E20" s="15"/>
      <c r="F20" s="15"/>
      <c r="G20" s="15"/>
      <c r="H20" s="16" t="s">
        <v>28</v>
      </c>
      <c r="I20" s="15"/>
    </row>
    <row r="21" s="1" customFormat="1" ht="21" customHeight="1" spans="1:9">
      <c r="A21" s="22"/>
      <c r="B21" s="24" t="s">
        <v>30</v>
      </c>
      <c r="C21" s="15">
        <f t="shared" si="3"/>
        <v>15</v>
      </c>
      <c r="D21" s="15">
        <v>15</v>
      </c>
      <c r="E21" s="15"/>
      <c r="F21" s="15"/>
      <c r="G21" s="15"/>
      <c r="H21" s="16" t="s">
        <v>28</v>
      </c>
      <c r="I21" s="15"/>
    </row>
    <row r="22" s="1" customFormat="1" ht="21" customHeight="1" spans="1:9">
      <c r="A22" s="22"/>
      <c r="B22" s="24" t="s">
        <v>31</v>
      </c>
      <c r="C22" s="15">
        <f t="shared" si="3"/>
        <v>40</v>
      </c>
      <c r="D22" s="15">
        <v>40</v>
      </c>
      <c r="E22" s="15"/>
      <c r="F22" s="15"/>
      <c r="G22" s="15"/>
      <c r="H22" s="16" t="s">
        <v>28</v>
      </c>
      <c r="I22" s="15"/>
    </row>
    <row r="23" s="1" customFormat="1" ht="21" customHeight="1" spans="1:9">
      <c r="A23" s="22"/>
      <c r="B23" s="24" t="s">
        <v>32</v>
      </c>
      <c r="C23" s="15">
        <f t="shared" si="3"/>
        <v>40</v>
      </c>
      <c r="D23" s="15">
        <v>40</v>
      </c>
      <c r="E23" s="15"/>
      <c r="F23" s="15"/>
      <c r="G23" s="15"/>
      <c r="H23" s="16" t="s">
        <v>33</v>
      </c>
      <c r="I23" s="15"/>
    </row>
    <row r="24" s="1" customFormat="1" ht="21" customHeight="1" spans="1:9">
      <c r="A24" s="22"/>
      <c r="B24" s="24" t="s">
        <v>34</v>
      </c>
      <c r="C24" s="15">
        <f t="shared" si="3"/>
        <v>40</v>
      </c>
      <c r="D24" s="15">
        <v>40</v>
      </c>
      <c r="E24" s="15"/>
      <c r="F24" s="15"/>
      <c r="G24" s="15"/>
      <c r="H24" s="16" t="s">
        <v>33</v>
      </c>
      <c r="I24" s="15"/>
    </row>
    <row r="25" s="1" customFormat="1" ht="21" customHeight="1" spans="1:9">
      <c r="A25" s="22"/>
      <c r="B25" s="24" t="s">
        <v>35</v>
      </c>
      <c r="C25" s="15">
        <f t="shared" si="3"/>
        <v>20</v>
      </c>
      <c r="D25" s="15">
        <v>20</v>
      </c>
      <c r="E25" s="15"/>
      <c r="F25" s="15"/>
      <c r="G25" s="15"/>
      <c r="H25" s="16" t="s">
        <v>36</v>
      </c>
      <c r="I25" s="15"/>
    </row>
    <row r="26" s="1" customFormat="1" ht="21" customHeight="1" spans="1:9">
      <c r="A26" s="22"/>
      <c r="B26" s="24" t="s">
        <v>37</v>
      </c>
      <c r="C26" s="15">
        <f t="shared" si="3"/>
        <v>40</v>
      </c>
      <c r="D26" s="15">
        <v>40</v>
      </c>
      <c r="E26" s="15"/>
      <c r="F26" s="15"/>
      <c r="G26" s="15"/>
      <c r="H26" s="16" t="s">
        <v>38</v>
      </c>
      <c r="I26" s="15"/>
    </row>
    <row r="27" s="1" customFormat="1" ht="27" customHeight="1" spans="1:9">
      <c r="A27" s="22"/>
      <c r="B27" s="24" t="s">
        <v>39</v>
      </c>
      <c r="C27" s="15">
        <f t="shared" si="3"/>
        <v>40</v>
      </c>
      <c r="D27" s="15">
        <v>40</v>
      </c>
      <c r="E27" s="15"/>
      <c r="F27" s="15"/>
      <c r="G27" s="15"/>
      <c r="H27" s="16" t="s">
        <v>38</v>
      </c>
      <c r="I27" s="15"/>
    </row>
    <row r="28" s="1" customFormat="1" ht="21" customHeight="1" spans="1:9">
      <c r="A28" s="22"/>
      <c r="B28" s="24" t="s">
        <v>40</v>
      </c>
      <c r="C28" s="15">
        <f t="shared" si="3"/>
        <v>50</v>
      </c>
      <c r="D28" s="15">
        <v>50</v>
      </c>
      <c r="E28" s="15"/>
      <c r="F28" s="15"/>
      <c r="G28" s="15"/>
      <c r="H28" s="16" t="s">
        <v>38</v>
      </c>
      <c r="I28" s="15"/>
    </row>
    <row r="29" s="1" customFormat="1" ht="21" customHeight="1" spans="1:9">
      <c r="A29" s="22"/>
      <c r="B29" s="24" t="s">
        <v>41</v>
      </c>
      <c r="C29" s="15">
        <f t="shared" si="3"/>
        <v>40</v>
      </c>
      <c r="D29" s="15">
        <v>40</v>
      </c>
      <c r="E29" s="15"/>
      <c r="F29" s="15"/>
      <c r="G29" s="15"/>
      <c r="H29" s="16" t="s">
        <v>38</v>
      </c>
      <c r="I29" s="15"/>
    </row>
    <row r="30" s="1" customFormat="1" ht="21" customHeight="1" spans="1:9">
      <c r="A30" s="22"/>
      <c r="B30" s="24" t="s">
        <v>42</v>
      </c>
      <c r="C30" s="15">
        <f t="shared" si="3"/>
        <v>30</v>
      </c>
      <c r="D30" s="15">
        <v>30</v>
      </c>
      <c r="E30" s="15"/>
      <c r="F30" s="15"/>
      <c r="G30" s="15"/>
      <c r="H30" s="16" t="s">
        <v>43</v>
      </c>
      <c r="I30" s="15"/>
    </row>
    <row r="31" s="1" customFormat="1" ht="21" customHeight="1" spans="1:9">
      <c r="A31" s="22"/>
      <c r="B31" s="24" t="s">
        <v>44</v>
      </c>
      <c r="C31" s="15">
        <f t="shared" si="3"/>
        <v>10</v>
      </c>
      <c r="D31" s="15"/>
      <c r="E31" s="15"/>
      <c r="F31" s="15">
        <v>10</v>
      </c>
      <c r="G31" s="15"/>
      <c r="H31" s="16" t="s">
        <v>45</v>
      </c>
      <c r="I31" s="15"/>
    </row>
    <row r="32" s="1" customFormat="1" ht="21" customHeight="1" spans="1:9">
      <c r="A32" s="22"/>
      <c r="B32" s="24" t="s">
        <v>46</v>
      </c>
      <c r="C32" s="15">
        <f t="shared" si="3"/>
        <v>50</v>
      </c>
      <c r="D32" s="15">
        <v>13</v>
      </c>
      <c r="E32" s="15">
        <v>37</v>
      </c>
      <c r="F32" s="15"/>
      <c r="G32" s="15"/>
      <c r="H32" s="16" t="s">
        <v>47</v>
      </c>
      <c r="I32" s="15"/>
    </row>
    <row r="33" s="1" customFormat="1" ht="21" customHeight="1" spans="1:9">
      <c r="A33" s="22"/>
      <c r="B33" s="24" t="s">
        <v>48</v>
      </c>
      <c r="C33" s="15">
        <f t="shared" si="3"/>
        <v>10</v>
      </c>
      <c r="D33" s="15"/>
      <c r="E33" s="15"/>
      <c r="F33" s="15">
        <v>10</v>
      </c>
      <c r="G33" s="15"/>
      <c r="H33" s="16" t="s">
        <v>47</v>
      </c>
      <c r="I33" s="15"/>
    </row>
    <row r="34" s="1" customFormat="1" ht="21" customHeight="1" spans="1:9">
      <c r="A34" s="22"/>
      <c r="B34" s="24" t="s">
        <v>49</v>
      </c>
      <c r="C34" s="15">
        <f t="shared" si="3"/>
        <v>25</v>
      </c>
      <c r="D34" s="15"/>
      <c r="E34" s="15"/>
      <c r="F34" s="15"/>
      <c r="G34" s="15">
        <v>25</v>
      </c>
      <c r="H34" s="16" t="s">
        <v>47</v>
      </c>
      <c r="I34" s="15"/>
    </row>
    <row r="35" s="1" customFormat="1" ht="21" customHeight="1" spans="1:9">
      <c r="A35" s="22"/>
      <c r="B35" s="24" t="s">
        <v>50</v>
      </c>
      <c r="C35" s="15">
        <f t="shared" si="3"/>
        <v>10</v>
      </c>
      <c r="D35" s="15"/>
      <c r="E35" s="15"/>
      <c r="F35" s="15">
        <v>10</v>
      </c>
      <c r="G35" s="15"/>
      <c r="H35" s="16" t="s">
        <v>47</v>
      </c>
      <c r="I35" s="15"/>
    </row>
    <row r="36" s="1" customFormat="1" ht="21" customHeight="1" spans="1:9">
      <c r="A36" s="22"/>
      <c r="B36" s="24" t="s">
        <v>51</v>
      </c>
      <c r="C36" s="15">
        <f t="shared" si="3"/>
        <v>30</v>
      </c>
      <c r="D36" s="15">
        <v>30</v>
      </c>
      <c r="E36" s="15"/>
      <c r="F36" s="15"/>
      <c r="G36" s="15"/>
      <c r="H36" s="16" t="s">
        <v>47</v>
      </c>
      <c r="I36" s="15"/>
    </row>
    <row r="37" s="1" customFormat="1" ht="21" customHeight="1" spans="1:9">
      <c r="A37" s="22"/>
      <c r="B37" s="24" t="s">
        <v>52</v>
      </c>
      <c r="C37" s="15">
        <f t="shared" si="3"/>
        <v>6</v>
      </c>
      <c r="D37" s="15"/>
      <c r="E37" s="15"/>
      <c r="F37" s="15">
        <v>6</v>
      </c>
      <c r="G37" s="15"/>
      <c r="H37" s="16" t="s">
        <v>28</v>
      </c>
      <c r="I37" s="15"/>
    </row>
    <row r="38" s="1" customFormat="1" ht="21" customHeight="1" spans="1:9">
      <c r="A38" s="22"/>
      <c r="B38" s="24" t="s">
        <v>53</v>
      </c>
      <c r="C38" s="15">
        <f t="shared" si="3"/>
        <v>15</v>
      </c>
      <c r="D38" s="15"/>
      <c r="E38" s="15"/>
      <c r="F38" s="15">
        <v>15</v>
      </c>
      <c r="G38" s="15"/>
      <c r="H38" s="16" t="s">
        <v>28</v>
      </c>
      <c r="I38" s="15"/>
    </row>
    <row r="39" s="1" customFormat="1" ht="21" customHeight="1" spans="1:9">
      <c r="A39" s="22"/>
      <c r="B39" s="24" t="s">
        <v>54</v>
      </c>
      <c r="C39" s="15">
        <f t="shared" si="3"/>
        <v>10</v>
      </c>
      <c r="D39" s="15"/>
      <c r="E39" s="15"/>
      <c r="F39" s="15">
        <v>10</v>
      </c>
      <c r="G39" s="15"/>
      <c r="H39" s="16" t="s">
        <v>28</v>
      </c>
      <c r="I39" s="15"/>
    </row>
    <row r="40" s="1" customFormat="1" ht="21" customHeight="1" spans="1:9">
      <c r="A40" s="22"/>
      <c r="B40" s="24" t="s">
        <v>55</v>
      </c>
      <c r="C40" s="15">
        <f t="shared" si="3"/>
        <v>10</v>
      </c>
      <c r="D40" s="15"/>
      <c r="E40" s="15"/>
      <c r="F40" s="15">
        <v>10</v>
      </c>
      <c r="G40" s="15"/>
      <c r="H40" s="16" t="s">
        <v>28</v>
      </c>
      <c r="I40" s="15"/>
    </row>
    <row r="41" s="1" customFormat="1" ht="21" customHeight="1" spans="1:9">
      <c r="A41" s="22"/>
      <c r="B41" s="24" t="s">
        <v>56</v>
      </c>
      <c r="C41" s="15">
        <f t="shared" si="3"/>
        <v>80</v>
      </c>
      <c r="D41" s="15">
        <v>80</v>
      </c>
      <c r="E41" s="15"/>
      <c r="F41" s="15"/>
      <c r="G41" s="15"/>
      <c r="H41" s="16" t="s">
        <v>33</v>
      </c>
      <c r="I41" s="15"/>
    </row>
    <row r="42" s="1" customFormat="1" ht="21" customHeight="1" spans="1:9">
      <c r="A42" s="22"/>
      <c r="B42" s="24" t="s">
        <v>57</v>
      </c>
      <c r="C42" s="15">
        <f t="shared" si="3"/>
        <v>20</v>
      </c>
      <c r="D42" s="15"/>
      <c r="E42" s="15"/>
      <c r="F42" s="15">
        <v>20</v>
      </c>
      <c r="G42" s="15"/>
      <c r="H42" s="16" t="s">
        <v>33</v>
      </c>
      <c r="I42" s="15"/>
    </row>
    <row r="43" s="1" customFormat="1" ht="24" customHeight="1" spans="1:12">
      <c r="A43" s="22"/>
      <c r="B43" s="24" t="s">
        <v>58</v>
      </c>
      <c r="C43" s="15">
        <f t="shared" si="3"/>
        <v>30</v>
      </c>
      <c r="D43" s="15"/>
      <c r="E43" s="15"/>
      <c r="F43" s="15">
        <v>30</v>
      </c>
      <c r="G43" s="15"/>
      <c r="H43" s="16" t="s">
        <v>33</v>
      </c>
      <c r="I43" s="15"/>
      <c r="L43" s="1">
        <v>30</v>
      </c>
    </row>
    <row r="44" s="1" customFormat="1" ht="21" customHeight="1" spans="1:9">
      <c r="A44" s="22"/>
      <c r="B44" s="24" t="s">
        <v>59</v>
      </c>
      <c r="C44" s="15">
        <f t="shared" si="3"/>
        <v>15</v>
      </c>
      <c r="D44" s="15"/>
      <c r="E44" s="15"/>
      <c r="F44" s="15">
        <v>15</v>
      </c>
      <c r="G44" s="15"/>
      <c r="H44" s="16" t="s">
        <v>36</v>
      </c>
      <c r="I44" s="15"/>
    </row>
    <row r="45" s="1" customFormat="1" ht="21" customHeight="1" spans="1:9">
      <c r="A45" s="22"/>
      <c r="B45" s="24" t="s">
        <v>60</v>
      </c>
      <c r="C45" s="15">
        <f t="shared" si="3"/>
        <v>10</v>
      </c>
      <c r="D45" s="15"/>
      <c r="E45" s="15"/>
      <c r="F45" s="15">
        <v>10</v>
      </c>
      <c r="G45" s="15"/>
      <c r="H45" s="16" t="s">
        <v>36</v>
      </c>
      <c r="I45" s="15"/>
    </row>
    <row r="46" s="1" customFormat="1" ht="21" customHeight="1" spans="1:9">
      <c r="A46" s="22"/>
      <c r="B46" s="24" t="s">
        <v>61</v>
      </c>
      <c r="C46" s="15">
        <f t="shared" si="3"/>
        <v>30</v>
      </c>
      <c r="D46" s="15">
        <v>30</v>
      </c>
      <c r="E46" s="15"/>
      <c r="F46" s="15"/>
      <c r="G46" s="15"/>
      <c r="H46" s="16" t="s">
        <v>36</v>
      </c>
      <c r="I46" s="15"/>
    </row>
    <row r="47" s="1" customFormat="1" ht="21" customHeight="1" spans="1:9">
      <c r="A47" s="22"/>
      <c r="B47" s="24" t="s">
        <v>62</v>
      </c>
      <c r="C47" s="15">
        <f t="shared" si="3"/>
        <v>20</v>
      </c>
      <c r="D47" s="15">
        <v>20</v>
      </c>
      <c r="E47" s="15"/>
      <c r="F47" s="15"/>
      <c r="G47" s="15"/>
      <c r="H47" s="16" t="s">
        <v>36</v>
      </c>
      <c r="I47" s="15"/>
    </row>
    <row r="48" s="1" customFormat="1" ht="21" customHeight="1" spans="1:9">
      <c r="A48" s="22"/>
      <c r="B48" s="24" t="s">
        <v>63</v>
      </c>
      <c r="C48" s="15">
        <f t="shared" si="3"/>
        <v>10</v>
      </c>
      <c r="D48" s="15"/>
      <c r="E48" s="15"/>
      <c r="F48" s="15">
        <v>10</v>
      </c>
      <c r="G48" s="15"/>
      <c r="H48" s="16" t="s">
        <v>36</v>
      </c>
      <c r="I48" s="15"/>
    </row>
    <row r="49" s="1" customFormat="1" ht="21" customHeight="1" spans="1:9">
      <c r="A49" s="22"/>
      <c r="B49" s="24" t="s">
        <v>64</v>
      </c>
      <c r="C49" s="15">
        <f t="shared" si="3"/>
        <v>10</v>
      </c>
      <c r="D49" s="15"/>
      <c r="E49" s="15"/>
      <c r="F49" s="15">
        <v>10</v>
      </c>
      <c r="G49" s="15"/>
      <c r="H49" s="16" t="s">
        <v>65</v>
      </c>
      <c r="I49" s="15"/>
    </row>
    <row r="50" s="1" customFormat="1" ht="21" customHeight="1" spans="1:9">
      <c r="A50" s="22"/>
      <c r="B50" s="24" t="s">
        <v>66</v>
      </c>
      <c r="C50" s="15">
        <f t="shared" si="3"/>
        <v>10</v>
      </c>
      <c r="D50" s="15"/>
      <c r="E50" s="15"/>
      <c r="F50" s="15">
        <v>10</v>
      </c>
      <c r="G50" s="15"/>
      <c r="H50" s="16" t="s">
        <v>65</v>
      </c>
      <c r="I50" s="15"/>
    </row>
    <row r="51" s="1" customFormat="1" ht="21" customHeight="1" spans="1:9">
      <c r="A51" s="22"/>
      <c r="B51" s="24" t="s">
        <v>67</v>
      </c>
      <c r="C51" s="15">
        <f t="shared" si="3"/>
        <v>10</v>
      </c>
      <c r="D51" s="15"/>
      <c r="E51" s="15"/>
      <c r="F51" s="15">
        <v>10</v>
      </c>
      <c r="G51" s="15"/>
      <c r="H51" s="16" t="s">
        <v>65</v>
      </c>
      <c r="I51" s="15"/>
    </row>
    <row r="52" s="1" customFormat="1" ht="30" customHeight="1" spans="1:9">
      <c r="A52" s="22"/>
      <c r="B52" s="24" t="s">
        <v>68</v>
      </c>
      <c r="C52" s="15">
        <f t="shared" si="3"/>
        <v>10</v>
      </c>
      <c r="D52" s="15"/>
      <c r="E52" s="15"/>
      <c r="F52" s="15">
        <v>10</v>
      </c>
      <c r="G52" s="15"/>
      <c r="H52" s="16" t="s">
        <v>65</v>
      </c>
      <c r="I52" s="15"/>
    </row>
    <row r="53" s="1" customFormat="1" ht="21" customHeight="1" spans="1:9">
      <c r="A53" s="22"/>
      <c r="B53" s="24" t="s">
        <v>69</v>
      </c>
      <c r="C53" s="15">
        <f t="shared" si="3"/>
        <v>10</v>
      </c>
      <c r="D53" s="15"/>
      <c r="E53" s="15"/>
      <c r="F53" s="15">
        <v>10</v>
      </c>
      <c r="G53" s="15"/>
      <c r="H53" s="16" t="s">
        <v>65</v>
      </c>
      <c r="I53" s="15"/>
    </row>
    <row r="54" s="1" customFormat="1" ht="21" customHeight="1" spans="1:9">
      <c r="A54" s="22"/>
      <c r="B54" s="24" t="s">
        <v>70</v>
      </c>
      <c r="C54" s="15">
        <f t="shared" si="3"/>
        <v>10</v>
      </c>
      <c r="D54" s="15"/>
      <c r="E54" s="15"/>
      <c r="F54" s="15">
        <v>10</v>
      </c>
      <c r="G54" s="15"/>
      <c r="H54" s="16" t="s">
        <v>65</v>
      </c>
      <c r="I54" s="15"/>
    </row>
    <row r="55" s="1" customFormat="1" ht="28" customHeight="1" spans="1:9">
      <c r="A55" s="22"/>
      <c r="B55" s="24" t="s">
        <v>71</v>
      </c>
      <c r="C55" s="15">
        <f t="shared" si="3"/>
        <v>30</v>
      </c>
      <c r="D55" s="15"/>
      <c r="E55" s="15"/>
      <c r="F55" s="15">
        <v>30</v>
      </c>
      <c r="G55" s="15"/>
      <c r="H55" s="16" t="s">
        <v>38</v>
      </c>
      <c r="I55" s="15"/>
    </row>
    <row r="56" s="1" customFormat="1" ht="21" customHeight="1" spans="1:9">
      <c r="A56" s="22"/>
      <c r="B56" s="24" t="s">
        <v>72</v>
      </c>
      <c r="C56" s="15">
        <f t="shared" si="3"/>
        <v>10</v>
      </c>
      <c r="D56" s="15"/>
      <c r="E56" s="15"/>
      <c r="F56" s="15">
        <v>10</v>
      </c>
      <c r="G56" s="15"/>
      <c r="H56" s="16" t="s">
        <v>38</v>
      </c>
      <c r="I56" s="15"/>
    </row>
    <row r="57" s="1" customFormat="1" ht="21" customHeight="1" spans="1:9">
      <c r="A57" s="22"/>
      <c r="B57" s="24" t="s">
        <v>73</v>
      </c>
      <c r="C57" s="15">
        <f t="shared" si="3"/>
        <v>10</v>
      </c>
      <c r="D57" s="15"/>
      <c r="E57" s="15"/>
      <c r="F57" s="15">
        <v>10</v>
      </c>
      <c r="G57" s="15"/>
      <c r="H57" s="16" t="s">
        <v>74</v>
      </c>
      <c r="I57" s="15"/>
    </row>
    <row r="58" s="1" customFormat="1" ht="21" customHeight="1" spans="1:9">
      <c r="A58" s="22"/>
      <c r="B58" s="24" t="s">
        <v>75</v>
      </c>
      <c r="C58" s="15">
        <f t="shared" si="3"/>
        <v>10</v>
      </c>
      <c r="D58" s="15"/>
      <c r="E58" s="15"/>
      <c r="F58" s="15">
        <v>10</v>
      </c>
      <c r="G58" s="15"/>
      <c r="H58" s="16" t="s">
        <v>74</v>
      </c>
      <c r="I58" s="15"/>
    </row>
    <row r="59" s="1" customFormat="1" ht="25" customHeight="1" spans="1:9">
      <c r="A59" s="22"/>
      <c r="B59" s="24" t="s">
        <v>76</v>
      </c>
      <c r="C59" s="15">
        <f t="shared" si="3"/>
        <v>50</v>
      </c>
      <c r="D59" s="15"/>
      <c r="E59" s="15"/>
      <c r="F59" s="15">
        <v>14.4788</v>
      </c>
      <c r="G59" s="15">
        <v>35.5212</v>
      </c>
      <c r="H59" s="16" t="s">
        <v>43</v>
      </c>
      <c r="I59" s="15"/>
    </row>
    <row r="60" s="1" customFormat="1" ht="21" customHeight="1" spans="1:9">
      <c r="A60" s="22"/>
      <c r="B60" s="24" t="s">
        <v>77</v>
      </c>
      <c r="C60" s="15">
        <f t="shared" si="3"/>
        <v>49</v>
      </c>
      <c r="D60" s="15"/>
      <c r="E60" s="15"/>
      <c r="F60" s="15">
        <v>49</v>
      </c>
      <c r="G60" s="15"/>
      <c r="H60" s="16" t="s">
        <v>78</v>
      </c>
      <c r="I60" s="15"/>
    </row>
    <row r="61" s="1" customFormat="1" ht="22" customHeight="1" spans="1:9">
      <c r="A61" s="22"/>
      <c r="B61" s="24" t="s">
        <v>79</v>
      </c>
      <c r="C61" s="15">
        <f t="shared" si="3"/>
        <v>50</v>
      </c>
      <c r="D61" s="15">
        <v>14.4788</v>
      </c>
      <c r="E61" s="15"/>
      <c r="F61" s="15"/>
      <c r="G61" s="15">
        <v>35.5212</v>
      </c>
      <c r="H61" s="16" t="s">
        <v>65</v>
      </c>
      <c r="I61" s="15"/>
    </row>
    <row r="62" s="1" customFormat="1" ht="24" customHeight="1" spans="1:9">
      <c r="A62" s="22"/>
      <c r="B62" s="24" t="s">
        <v>80</v>
      </c>
      <c r="C62" s="15">
        <f t="shared" si="3"/>
        <v>40</v>
      </c>
      <c r="D62" s="15">
        <v>30</v>
      </c>
      <c r="E62" s="15"/>
      <c r="F62" s="15">
        <v>10</v>
      </c>
      <c r="G62" s="15"/>
      <c r="H62" s="16" t="s">
        <v>38</v>
      </c>
      <c r="I62" s="15"/>
    </row>
    <row r="63" s="1" customFormat="1" ht="21" customHeight="1" spans="1:9">
      <c r="A63" s="25" t="s">
        <v>81</v>
      </c>
      <c r="B63" s="24"/>
      <c r="C63" s="15">
        <f t="shared" ref="C63:G63" si="4">SUM(C64:C69)</f>
        <v>300</v>
      </c>
      <c r="D63" s="15">
        <f t="shared" si="4"/>
        <v>300</v>
      </c>
      <c r="E63" s="15">
        <f t="shared" si="4"/>
        <v>0</v>
      </c>
      <c r="F63" s="15">
        <f t="shared" si="4"/>
        <v>0</v>
      </c>
      <c r="G63" s="15">
        <f t="shared" si="4"/>
        <v>0</v>
      </c>
      <c r="H63" s="16"/>
      <c r="I63" s="15"/>
    </row>
    <row r="64" s="1" customFormat="1" ht="17" customHeight="1" spans="1:9">
      <c r="A64" s="22"/>
      <c r="B64" s="24" t="s">
        <v>82</v>
      </c>
      <c r="C64" s="15">
        <f t="shared" ref="C64:C69" si="5">SUM(D64:G64)</f>
        <v>152</v>
      </c>
      <c r="D64" s="15">
        <v>152</v>
      </c>
      <c r="E64" s="15"/>
      <c r="F64" s="15"/>
      <c r="G64" s="15"/>
      <c r="H64" s="16" t="s">
        <v>83</v>
      </c>
      <c r="I64" s="15"/>
    </row>
    <row r="65" s="1" customFormat="1" ht="17" customHeight="1" spans="1:9">
      <c r="A65" s="22"/>
      <c r="B65" s="24" t="s">
        <v>84</v>
      </c>
      <c r="C65" s="15">
        <f t="shared" si="5"/>
        <v>60</v>
      </c>
      <c r="D65" s="15">
        <v>60</v>
      </c>
      <c r="E65" s="15"/>
      <c r="F65" s="15"/>
      <c r="G65" s="15"/>
      <c r="H65" s="16" t="s">
        <v>83</v>
      </c>
      <c r="I65" s="15"/>
    </row>
    <row r="66" s="1" customFormat="1" ht="17" customHeight="1" spans="1:9">
      <c r="A66" s="22"/>
      <c r="B66" s="24" t="s">
        <v>85</v>
      </c>
      <c r="C66" s="15">
        <f t="shared" si="5"/>
        <v>8</v>
      </c>
      <c r="D66" s="15">
        <v>8</v>
      </c>
      <c r="E66" s="15"/>
      <c r="F66" s="15"/>
      <c r="G66" s="15"/>
      <c r="H66" s="16" t="s">
        <v>83</v>
      </c>
      <c r="I66" s="15"/>
    </row>
    <row r="67" s="1" customFormat="1" ht="17" customHeight="1" spans="1:9">
      <c r="A67" s="22"/>
      <c r="B67" s="24" t="s">
        <v>86</v>
      </c>
      <c r="C67" s="15">
        <f t="shared" si="5"/>
        <v>45</v>
      </c>
      <c r="D67" s="15">
        <v>45</v>
      </c>
      <c r="E67" s="15"/>
      <c r="F67" s="15"/>
      <c r="G67" s="15"/>
      <c r="H67" s="16" t="s">
        <v>83</v>
      </c>
      <c r="I67" s="15"/>
    </row>
    <row r="68" s="1" customFormat="1" ht="17" customHeight="1" spans="1:9">
      <c r="A68" s="22"/>
      <c r="B68" s="24" t="s">
        <v>87</v>
      </c>
      <c r="C68" s="15">
        <f t="shared" si="5"/>
        <v>33</v>
      </c>
      <c r="D68" s="15">
        <v>33</v>
      </c>
      <c r="E68" s="15"/>
      <c r="F68" s="15"/>
      <c r="G68" s="15"/>
      <c r="H68" s="16" t="s">
        <v>83</v>
      </c>
      <c r="I68" s="15"/>
    </row>
    <row r="69" s="1" customFormat="1" ht="17" customHeight="1" spans="1:9">
      <c r="A69" s="22"/>
      <c r="B69" s="24" t="s">
        <v>88</v>
      </c>
      <c r="C69" s="15">
        <f t="shared" si="5"/>
        <v>2</v>
      </c>
      <c r="D69" s="15">
        <v>2</v>
      </c>
      <c r="E69" s="15"/>
      <c r="F69" s="15"/>
      <c r="G69" s="15"/>
      <c r="H69" s="16" t="s">
        <v>83</v>
      </c>
      <c r="I69" s="15"/>
    </row>
    <row r="70" s="1" customFormat="1" ht="17" customHeight="1" spans="1:9">
      <c r="A70" s="22" t="s">
        <v>89</v>
      </c>
      <c r="B70" s="16" t="s">
        <v>8</v>
      </c>
      <c r="C70" s="15">
        <f t="shared" ref="C70:G70" si="6">SUM(C71:C72)</f>
        <v>153.99</v>
      </c>
      <c r="D70" s="15">
        <f t="shared" si="6"/>
        <v>0</v>
      </c>
      <c r="E70" s="15">
        <f t="shared" si="6"/>
        <v>0</v>
      </c>
      <c r="F70" s="15">
        <f t="shared" si="6"/>
        <v>153.99</v>
      </c>
      <c r="G70" s="15">
        <f t="shared" si="6"/>
        <v>0</v>
      </c>
      <c r="H70" s="16"/>
      <c r="I70" s="15"/>
    </row>
    <row r="71" s="1" customFormat="1" ht="17" customHeight="1" spans="1:9">
      <c r="A71" s="22"/>
      <c r="B71" s="24" t="s">
        <v>90</v>
      </c>
      <c r="C71" s="15">
        <f t="shared" ref="C71:C77" si="7">SUM(D71:G71)</f>
        <v>125.99</v>
      </c>
      <c r="D71" s="15"/>
      <c r="E71" s="15"/>
      <c r="F71" s="15">
        <v>125.99</v>
      </c>
      <c r="G71" s="15"/>
      <c r="H71" s="16" t="s">
        <v>91</v>
      </c>
      <c r="I71" s="15"/>
    </row>
    <row r="72" s="1" customFormat="1" ht="17" customHeight="1" spans="1:9">
      <c r="A72" s="22"/>
      <c r="B72" s="24" t="s">
        <v>92</v>
      </c>
      <c r="C72" s="15">
        <f t="shared" si="7"/>
        <v>28</v>
      </c>
      <c r="D72" s="15"/>
      <c r="E72" s="15"/>
      <c r="F72" s="15">
        <v>28</v>
      </c>
      <c r="G72" s="15"/>
      <c r="H72" s="16" t="s">
        <v>91</v>
      </c>
      <c r="I72" s="15"/>
    </row>
    <row r="73" s="1" customFormat="1" ht="17" customHeight="1" spans="1:9">
      <c r="A73" s="22"/>
      <c r="B73" s="16" t="s">
        <v>93</v>
      </c>
      <c r="C73" s="15"/>
      <c r="D73" s="15"/>
      <c r="E73" s="15"/>
      <c r="F73" s="15"/>
      <c r="G73" s="15"/>
      <c r="H73" s="16"/>
      <c r="I73" s="15"/>
    </row>
    <row r="74" s="1" customFormat="1" ht="17" customHeight="1" spans="1:9">
      <c r="A74" s="22" t="s">
        <v>94</v>
      </c>
      <c r="B74" s="16" t="s">
        <v>8</v>
      </c>
      <c r="C74" s="15">
        <f t="shared" ref="C74:G74" si="8">SUM(C75:C77)</f>
        <v>57.48</v>
      </c>
      <c r="D74" s="15">
        <f t="shared" si="8"/>
        <v>0</v>
      </c>
      <c r="E74" s="15">
        <f t="shared" si="8"/>
        <v>0</v>
      </c>
      <c r="F74" s="15">
        <f t="shared" si="8"/>
        <v>0</v>
      </c>
      <c r="G74" s="15">
        <f t="shared" si="8"/>
        <v>57.48</v>
      </c>
      <c r="H74" s="16"/>
      <c r="I74" s="15"/>
    </row>
    <row r="75" s="1" customFormat="1" ht="27" customHeight="1" spans="1:9">
      <c r="A75" s="22"/>
      <c r="B75" s="24" t="s">
        <v>95</v>
      </c>
      <c r="C75" s="15">
        <f t="shared" si="7"/>
        <v>42.36</v>
      </c>
      <c r="D75" s="15"/>
      <c r="E75" s="15"/>
      <c r="F75" s="15"/>
      <c r="G75" s="15">
        <v>42.36</v>
      </c>
      <c r="H75" s="16" t="s">
        <v>96</v>
      </c>
      <c r="I75" s="15"/>
    </row>
    <row r="76" s="1" customFormat="1" ht="24" customHeight="1" spans="1:9">
      <c r="A76" s="22"/>
      <c r="B76" s="27" t="s">
        <v>97</v>
      </c>
      <c r="C76" s="15">
        <f t="shared" si="7"/>
        <v>13.68</v>
      </c>
      <c r="D76" s="15"/>
      <c r="E76" s="15"/>
      <c r="F76" s="15"/>
      <c r="G76" s="15">
        <v>13.68</v>
      </c>
      <c r="H76" s="16" t="s">
        <v>96</v>
      </c>
      <c r="I76" s="15"/>
    </row>
    <row r="77" s="1" customFormat="1" ht="24" customHeight="1" spans="1:9">
      <c r="A77" s="22"/>
      <c r="B77" s="27" t="s">
        <v>98</v>
      </c>
      <c r="C77" s="15">
        <f t="shared" si="7"/>
        <v>1.44</v>
      </c>
      <c r="D77" s="28"/>
      <c r="E77" s="15"/>
      <c r="F77" s="15"/>
      <c r="G77" s="15">
        <v>1.44</v>
      </c>
      <c r="H77" s="16" t="s">
        <v>96</v>
      </c>
      <c r="I77" s="15"/>
    </row>
    <row r="78" s="1" customFormat="1" ht="12" customHeight="1" spans="1:9">
      <c r="A78" s="19"/>
      <c r="B78" s="16" t="s">
        <v>93</v>
      </c>
      <c r="C78" s="15"/>
      <c r="D78" s="15"/>
      <c r="E78" s="15"/>
      <c r="F78" s="15"/>
      <c r="G78" s="15"/>
      <c r="H78" s="16"/>
      <c r="I78" s="15"/>
    </row>
    <row r="79" s="1" customFormat="1" ht="17" customHeight="1" spans="1:9">
      <c r="A79" s="22" t="s">
        <v>99</v>
      </c>
      <c r="B79" s="16" t="s">
        <v>8</v>
      </c>
      <c r="C79" s="15">
        <f t="shared" ref="C79:G79" si="9">SUM(C80:C81)</f>
        <v>357.9</v>
      </c>
      <c r="D79" s="15">
        <f t="shared" si="9"/>
        <v>0</v>
      </c>
      <c r="E79" s="15">
        <f t="shared" si="9"/>
        <v>0</v>
      </c>
      <c r="F79" s="15">
        <f t="shared" si="9"/>
        <v>59.5</v>
      </c>
      <c r="G79" s="15">
        <f t="shared" si="9"/>
        <v>298.4</v>
      </c>
      <c r="H79" s="16"/>
      <c r="I79" s="15"/>
    </row>
    <row r="80" s="1" customFormat="1" ht="17" customHeight="1" spans="1:9">
      <c r="A80" s="22"/>
      <c r="B80" s="29" t="s">
        <v>100</v>
      </c>
      <c r="C80" s="15">
        <f t="shared" ref="C80:C84" si="10">SUM(D80:G80)</f>
        <v>218.4</v>
      </c>
      <c r="D80" s="15"/>
      <c r="E80" s="30"/>
      <c r="F80" s="31"/>
      <c r="G80" s="15">
        <v>218.4</v>
      </c>
      <c r="H80" s="16" t="s">
        <v>101</v>
      </c>
      <c r="I80" s="15"/>
    </row>
    <row r="81" s="1" customFormat="1" ht="17" customHeight="1" spans="1:9">
      <c r="A81" s="22"/>
      <c r="B81" s="29" t="s">
        <v>102</v>
      </c>
      <c r="C81" s="15">
        <f t="shared" si="10"/>
        <v>139.5</v>
      </c>
      <c r="D81" s="15"/>
      <c r="E81" s="15"/>
      <c r="F81" s="15">
        <v>59.5</v>
      </c>
      <c r="G81" s="15">
        <v>80</v>
      </c>
      <c r="H81" s="16" t="s">
        <v>103</v>
      </c>
      <c r="I81" s="15"/>
    </row>
    <row r="82" s="1" customFormat="1" ht="17" customHeight="1" spans="1:9">
      <c r="A82" s="22"/>
      <c r="B82" s="16" t="s">
        <v>93</v>
      </c>
      <c r="C82" s="15"/>
      <c r="D82" s="15"/>
      <c r="E82" s="15"/>
      <c r="F82" s="15"/>
      <c r="G82" s="15"/>
      <c r="H82" s="16"/>
      <c r="I82" s="15"/>
    </row>
    <row r="83" s="1" customFormat="1" ht="17" customHeight="1" spans="1:9">
      <c r="A83" s="22" t="s">
        <v>104</v>
      </c>
      <c r="B83" s="16" t="s">
        <v>8</v>
      </c>
      <c r="C83" s="15">
        <f t="shared" ref="C83:G83" si="11">SUM(C84:C85)</f>
        <v>222.54</v>
      </c>
      <c r="D83" s="15">
        <f t="shared" si="11"/>
        <v>0</v>
      </c>
      <c r="E83" s="15">
        <f t="shared" si="11"/>
        <v>0</v>
      </c>
      <c r="F83" s="15">
        <f t="shared" si="11"/>
        <v>62.54</v>
      </c>
      <c r="G83" s="15">
        <f t="shared" si="11"/>
        <v>160</v>
      </c>
      <c r="H83" s="16"/>
      <c r="I83" s="15"/>
    </row>
    <row r="84" s="1" customFormat="1" ht="17" customHeight="1" spans="1:9">
      <c r="A84" s="22"/>
      <c r="B84" s="24" t="s">
        <v>105</v>
      </c>
      <c r="C84" s="15">
        <f t="shared" si="10"/>
        <v>160</v>
      </c>
      <c r="D84" s="15"/>
      <c r="E84" s="15"/>
      <c r="F84" s="15"/>
      <c r="G84" s="15">
        <v>160</v>
      </c>
      <c r="H84" s="16" t="s">
        <v>106</v>
      </c>
      <c r="I84" s="15"/>
    </row>
    <row r="85" s="1" customFormat="1" ht="17" customHeight="1" spans="1:9">
      <c r="A85" s="22"/>
      <c r="B85" s="24" t="s">
        <v>107</v>
      </c>
      <c r="C85" s="15">
        <f>SUM(D85:F85)</f>
        <v>62.54</v>
      </c>
      <c r="D85" s="15"/>
      <c r="E85" s="15"/>
      <c r="F85" s="15">
        <v>62.54</v>
      </c>
      <c r="G85" s="28"/>
      <c r="H85" s="16" t="s">
        <v>106</v>
      </c>
      <c r="I85" s="15"/>
    </row>
    <row r="86" s="1" customFormat="1" ht="17" customHeight="1" spans="1:9">
      <c r="A86" s="22"/>
      <c r="B86" s="16" t="s">
        <v>93</v>
      </c>
      <c r="C86" s="15"/>
      <c r="D86" s="15"/>
      <c r="E86" s="15"/>
      <c r="F86" s="15"/>
      <c r="G86" s="15"/>
      <c r="H86" s="16"/>
      <c r="I86" s="15"/>
    </row>
    <row r="87" s="1" customFormat="1" ht="18" customHeight="1" spans="1:9">
      <c r="A87" s="22" t="s">
        <v>108</v>
      </c>
      <c r="B87" s="16" t="s">
        <v>8</v>
      </c>
      <c r="C87" s="15">
        <f t="shared" ref="C87:G87" si="12">SUM(C88:C90)</f>
        <v>495.12</v>
      </c>
      <c r="D87" s="15">
        <f t="shared" si="12"/>
        <v>35.5212</v>
      </c>
      <c r="E87" s="15">
        <f t="shared" si="12"/>
        <v>0</v>
      </c>
      <c r="F87" s="15">
        <f t="shared" si="12"/>
        <v>298.9668</v>
      </c>
      <c r="G87" s="15">
        <f t="shared" si="12"/>
        <v>160.632</v>
      </c>
      <c r="H87" s="16"/>
      <c r="I87" s="15"/>
    </row>
    <row r="88" s="1" customFormat="1" ht="21" customHeight="1" spans="1:9">
      <c r="A88" s="22"/>
      <c r="B88" s="24" t="s">
        <v>109</v>
      </c>
      <c r="C88" s="15">
        <f t="shared" ref="C88:C94" si="13">SUM(D88:G88)</f>
        <v>33</v>
      </c>
      <c r="D88" s="15"/>
      <c r="E88" s="15"/>
      <c r="F88" s="15">
        <v>33</v>
      </c>
      <c r="G88" s="15"/>
      <c r="H88" s="16" t="s">
        <v>110</v>
      </c>
      <c r="I88" s="15"/>
    </row>
    <row r="89" s="1" customFormat="1" ht="21" customHeight="1" spans="1:9">
      <c r="A89" s="22"/>
      <c r="B89" s="24" t="s">
        <v>111</v>
      </c>
      <c r="C89" s="15">
        <f t="shared" si="13"/>
        <v>447.12</v>
      </c>
      <c r="D89" s="15">
        <v>35.5212</v>
      </c>
      <c r="E89" s="30"/>
      <c r="F89" s="15">
        <v>250.9668</v>
      </c>
      <c r="G89" s="31">
        <v>160.632</v>
      </c>
      <c r="H89" s="16" t="s">
        <v>110</v>
      </c>
      <c r="I89" s="15"/>
    </row>
    <row r="90" s="1" customFormat="1" ht="21" customHeight="1" spans="1:9">
      <c r="A90" s="22"/>
      <c r="B90" s="24" t="s">
        <v>112</v>
      </c>
      <c r="C90" s="15">
        <f>SUM(D90:F90)</f>
        <v>15</v>
      </c>
      <c r="D90" s="15"/>
      <c r="E90" s="15"/>
      <c r="F90" s="15">
        <v>15</v>
      </c>
      <c r="G90" s="28"/>
      <c r="H90" s="16" t="s">
        <v>110</v>
      </c>
      <c r="I90" s="15"/>
    </row>
    <row r="91" s="1" customFormat="1" ht="18" customHeight="1" spans="1:9">
      <c r="A91" s="22"/>
      <c r="B91" s="16" t="s">
        <v>93</v>
      </c>
      <c r="C91" s="15"/>
      <c r="D91" s="30"/>
      <c r="E91" s="30"/>
      <c r="F91" s="15"/>
      <c r="G91" s="15"/>
      <c r="H91" s="16"/>
      <c r="I91" s="15"/>
    </row>
    <row r="92" s="1" customFormat="1" ht="26" customHeight="1" spans="1:9">
      <c r="A92" s="25" t="s">
        <v>113</v>
      </c>
      <c r="B92" s="16" t="s">
        <v>8</v>
      </c>
      <c r="C92" s="15">
        <f t="shared" ref="C92:G92" si="14">SUM(C93:C94)</f>
        <v>1034.96</v>
      </c>
      <c r="D92" s="15">
        <f t="shared" si="14"/>
        <v>0</v>
      </c>
      <c r="E92" s="15">
        <f t="shared" si="14"/>
        <v>0</v>
      </c>
      <c r="F92" s="15">
        <f t="shared" si="14"/>
        <v>88.9644</v>
      </c>
      <c r="G92" s="15">
        <f t="shared" si="14"/>
        <v>945.9956</v>
      </c>
      <c r="H92" s="16"/>
      <c r="I92" s="15"/>
    </row>
    <row r="93" s="1" customFormat="1" ht="24" customHeight="1" spans="1:9">
      <c r="A93" s="25"/>
      <c r="B93" s="24" t="s">
        <v>114</v>
      </c>
      <c r="C93" s="15">
        <f t="shared" si="13"/>
        <v>83</v>
      </c>
      <c r="D93" s="32"/>
      <c r="E93" s="15"/>
      <c r="F93" s="15"/>
      <c r="G93" s="15">
        <v>83</v>
      </c>
      <c r="H93" s="16" t="s">
        <v>110</v>
      </c>
      <c r="I93" s="15"/>
    </row>
    <row r="94" s="1" customFormat="1" ht="24" customHeight="1" spans="1:9">
      <c r="A94" s="25"/>
      <c r="B94" s="24" t="s">
        <v>115</v>
      </c>
      <c r="C94" s="15">
        <f t="shared" si="13"/>
        <v>951.96</v>
      </c>
      <c r="D94" s="15"/>
      <c r="E94" s="15"/>
      <c r="F94" s="33">
        <v>88.9644</v>
      </c>
      <c r="G94" s="15">
        <f>951.96-88.9644</f>
        <v>862.9956</v>
      </c>
      <c r="H94" s="16" t="s">
        <v>116</v>
      </c>
      <c r="I94" s="15"/>
    </row>
    <row r="95" s="1" customFormat="1" ht="24" spans="1:9">
      <c r="A95" s="25" t="s">
        <v>117</v>
      </c>
      <c r="B95" s="16" t="s">
        <v>8</v>
      </c>
      <c r="C95" s="15">
        <f t="shared" ref="C95:G95" si="15">SUM(C96:C98)</f>
        <v>506.87</v>
      </c>
      <c r="D95" s="15">
        <f t="shared" si="15"/>
        <v>0</v>
      </c>
      <c r="E95" s="15">
        <f t="shared" si="15"/>
        <v>0</v>
      </c>
      <c r="F95" s="15">
        <f t="shared" si="15"/>
        <v>492.8</v>
      </c>
      <c r="G95" s="15">
        <f t="shared" si="15"/>
        <v>14.07</v>
      </c>
      <c r="H95" s="16"/>
      <c r="I95" s="15"/>
    </row>
    <row r="96" s="1" customFormat="1" ht="21" customHeight="1" spans="1:9">
      <c r="A96" s="25"/>
      <c r="B96" s="24" t="s">
        <v>118</v>
      </c>
      <c r="C96" s="15">
        <f t="shared" ref="C96:C98" si="16">SUM(D96:G96)</f>
        <v>422.8</v>
      </c>
      <c r="D96" s="15"/>
      <c r="E96" s="15"/>
      <c r="F96" s="15">
        <v>422.8</v>
      </c>
      <c r="G96" s="15"/>
      <c r="H96" s="16" t="s">
        <v>119</v>
      </c>
      <c r="I96" s="15"/>
    </row>
    <row r="97" s="1" customFormat="1" ht="21" customHeight="1" spans="1:9">
      <c r="A97" s="25"/>
      <c r="B97" s="24" t="s">
        <v>120</v>
      </c>
      <c r="C97" s="15">
        <f t="shared" si="16"/>
        <v>14.07</v>
      </c>
      <c r="D97" s="15"/>
      <c r="E97" s="15"/>
      <c r="F97" s="15"/>
      <c r="G97" s="31">
        <v>14.07</v>
      </c>
      <c r="H97" s="16" t="s">
        <v>119</v>
      </c>
      <c r="I97" s="15"/>
    </row>
    <row r="98" s="1" customFormat="1" ht="21" customHeight="1" spans="1:9">
      <c r="A98" s="25"/>
      <c r="B98" s="20" t="s">
        <v>121</v>
      </c>
      <c r="C98" s="15">
        <f t="shared" si="16"/>
        <v>70</v>
      </c>
      <c r="D98" s="15"/>
      <c r="E98" s="15"/>
      <c r="F98" s="15">
        <v>70</v>
      </c>
      <c r="G98" s="31"/>
      <c r="H98" s="16" t="s">
        <v>119</v>
      </c>
      <c r="I98" s="15"/>
    </row>
    <row r="99" s="1" customFormat="1" ht="24" customHeight="1" spans="1:9">
      <c r="A99" s="22" t="s">
        <v>122</v>
      </c>
      <c r="B99" s="16" t="s">
        <v>8</v>
      </c>
      <c r="C99" s="15">
        <f t="shared" ref="C99:G99" si="17">SUM(C100:C108)</f>
        <v>528.02</v>
      </c>
      <c r="D99" s="15">
        <f t="shared" si="17"/>
        <v>0</v>
      </c>
      <c r="E99" s="15">
        <f t="shared" si="17"/>
        <v>0</v>
      </c>
      <c r="F99" s="15">
        <f t="shared" si="17"/>
        <v>256.86</v>
      </c>
      <c r="G99" s="15">
        <f t="shared" si="17"/>
        <v>271.16</v>
      </c>
      <c r="H99" s="16"/>
      <c r="I99" s="15"/>
    </row>
    <row r="100" s="1" customFormat="1" ht="24" customHeight="1" spans="1:9">
      <c r="A100" s="22"/>
      <c r="B100" s="24" t="s">
        <v>123</v>
      </c>
      <c r="C100" s="15">
        <f t="shared" ref="C100:C107" si="18">SUM(D100:G100)</f>
        <v>181.16</v>
      </c>
      <c r="D100" s="15"/>
      <c r="E100" s="15"/>
      <c r="F100" s="15"/>
      <c r="G100" s="15">
        <v>181.16</v>
      </c>
      <c r="H100" s="16" t="s">
        <v>124</v>
      </c>
      <c r="I100" s="15"/>
    </row>
    <row r="101" s="1" customFormat="1" ht="24" customHeight="1" spans="1:9">
      <c r="A101" s="22"/>
      <c r="B101" s="24" t="s">
        <v>125</v>
      </c>
      <c r="C101" s="15">
        <f t="shared" si="18"/>
        <v>5.1</v>
      </c>
      <c r="D101" s="15"/>
      <c r="E101" s="15"/>
      <c r="F101" s="34">
        <v>5.1</v>
      </c>
      <c r="G101" s="15"/>
      <c r="H101" s="16" t="s">
        <v>103</v>
      </c>
      <c r="I101" s="15"/>
    </row>
    <row r="102" s="1" customFormat="1" ht="24" customHeight="1" spans="1:9">
      <c r="A102" s="22"/>
      <c r="B102" s="24" t="s">
        <v>126</v>
      </c>
      <c r="C102" s="15">
        <f>SUM(D102:F102)</f>
        <v>36</v>
      </c>
      <c r="D102" s="15"/>
      <c r="E102" s="15"/>
      <c r="F102" s="15">
        <v>36</v>
      </c>
      <c r="G102" s="31"/>
      <c r="H102" s="16" t="s">
        <v>96</v>
      </c>
      <c r="I102" s="15"/>
    </row>
    <row r="103" s="1" customFormat="1" ht="24" customHeight="1" spans="1:9">
      <c r="A103" s="22"/>
      <c r="B103" s="24" t="s">
        <v>127</v>
      </c>
      <c r="C103" s="15">
        <f>SUM(D103:F103)</f>
        <v>15.77</v>
      </c>
      <c r="D103" s="15"/>
      <c r="E103" s="15"/>
      <c r="F103" s="15">
        <v>15.77</v>
      </c>
      <c r="G103" s="31"/>
      <c r="H103" s="16" t="s">
        <v>103</v>
      </c>
      <c r="I103" s="15"/>
    </row>
    <row r="104" s="1" customFormat="1" ht="24" customHeight="1" spans="1:9">
      <c r="A104" s="22"/>
      <c r="B104" s="35" t="s">
        <v>128</v>
      </c>
      <c r="C104" s="15">
        <f t="shared" si="18"/>
        <v>5</v>
      </c>
      <c r="D104" s="15"/>
      <c r="E104" s="15"/>
      <c r="F104" s="15">
        <v>5</v>
      </c>
      <c r="G104" s="15"/>
      <c r="H104" s="16" t="s">
        <v>129</v>
      </c>
      <c r="I104" s="15"/>
    </row>
    <row r="105" s="1" customFormat="1" ht="24" customHeight="1" spans="1:9">
      <c r="A105" s="22"/>
      <c r="B105" s="35" t="s">
        <v>130</v>
      </c>
      <c r="C105" s="15">
        <f t="shared" si="18"/>
        <v>154.99</v>
      </c>
      <c r="D105" s="15"/>
      <c r="E105" s="15"/>
      <c r="F105" s="15">
        <v>154.99</v>
      </c>
      <c r="G105" s="15"/>
      <c r="H105" s="16" t="s">
        <v>103</v>
      </c>
      <c r="I105" s="15"/>
    </row>
    <row r="106" s="1" customFormat="1" ht="24" customHeight="1" spans="1:9">
      <c r="A106" s="22"/>
      <c r="B106" s="24" t="s">
        <v>131</v>
      </c>
      <c r="C106" s="15">
        <f t="shared" si="18"/>
        <v>90</v>
      </c>
      <c r="D106" s="15"/>
      <c r="E106" s="15"/>
      <c r="F106" s="15"/>
      <c r="G106" s="15">
        <v>90</v>
      </c>
      <c r="H106" s="16" t="s">
        <v>103</v>
      </c>
      <c r="I106" s="15"/>
    </row>
    <row r="107" s="1" customFormat="1" ht="36" customHeight="1" spans="1:9">
      <c r="A107" s="22"/>
      <c r="B107" s="35" t="s">
        <v>132</v>
      </c>
      <c r="C107" s="15">
        <f t="shared" si="18"/>
        <v>31.6</v>
      </c>
      <c r="D107" s="15"/>
      <c r="E107" s="15"/>
      <c r="F107" s="15">
        <v>31.6</v>
      </c>
      <c r="G107" s="15"/>
      <c r="H107" s="16" t="s">
        <v>133</v>
      </c>
      <c r="I107" s="15"/>
    </row>
    <row r="108" s="1" customFormat="1" ht="25" customHeight="1" spans="1:9">
      <c r="A108" s="22"/>
      <c r="B108" s="24" t="s">
        <v>134</v>
      </c>
      <c r="C108" s="15">
        <f>SUM(D108:F108)</f>
        <v>8.4</v>
      </c>
      <c r="D108" s="15"/>
      <c r="E108" s="15"/>
      <c r="F108" s="15">
        <v>8.4</v>
      </c>
      <c r="G108" s="28"/>
      <c r="H108" s="36" t="s">
        <v>135</v>
      </c>
      <c r="I108" s="15"/>
    </row>
    <row r="109" s="1" customFormat="1" ht="17" customHeight="1" spans="1:9">
      <c r="A109" s="22"/>
      <c r="B109" s="16" t="s">
        <v>93</v>
      </c>
      <c r="C109" s="15"/>
      <c r="D109" s="15"/>
      <c r="E109" s="15"/>
      <c r="F109" s="15"/>
      <c r="G109" s="15"/>
      <c r="H109" s="16"/>
      <c r="I109" s="15"/>
    </row>
  </sheetData>
  <mergeCells count="7">
    <mergeCell ref="A2:I2"/>
    <mergeCell ref="A3:G3"/>
    <mergeCell ref="C4:G4"/>
    <mergeCell ref="A4:A5"/>
    <mergeCell ref="B4:B5"/>
    <mergeCell ref="H4:H5"/>
    <mergeCell ref="I4:I5"/>
  </mergeCells>
  <pageMargins left="0.751388888888889" right="0.751388888888889"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2019-09-19T03:31:00Z</dcterms:created>
  <dcterms:modified xsi:type="dcterms:W3CDTF">2020-12-14T03:08:32Z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