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130"/>
  <workbookPr/>
  <mc:AlternateContent xmlns:mc="http://schemas.openxmlformats.org/markup-compatibility/2006">
    <mc:Choice Requires="x15">
      <x15ac:absPath xmlns:x15ac="http://schemas.microsoft.com/office/spreadsheetml/2010/11/ac" url="C:\Users\lenovo\Downloads\"/>
    </mc:Choice>
  </mc:AlternateContent>
  <xr:revisionPtr revIDLastSave="0" documentId="13_ncr:1_{FEBCD165-0377-4019-B9AC-1C8B9502FBB9}" xr6:coauthVersionLast="47" xr6:coauthVersionMax="47" xr10:uidLastSave="{00000000-0000-0000-0000-000000000000}"/>
  <bookViews>
    <workbookView xWindow="-120" yWindow="-120" windowWidth="29040" windowHeight="15720" tabRatio="631" firstSheet="3" activeTab="6" xr2:uid="{00000000-000D-0000-FFFF-FFFF00000000}"/>
  </bookViews>
  <sheets>
    <sheet name="目录" sheetId="9" r:id="rId1"/>
    <sheet name="【01】收支总表" sheetId="1" r:id="rId2"/>
    <sheet name="【02】收入总表" sheetId="2" r:id="rId3"/>
    <sheet name="【03】支出总表" sheetId="3" r:id="rId4"/>
    <sheet name="【04】财拨收支总表" sheetId="4" r:id="rId5"/>
    <sheet name="【05】一般公共预算支出" sheetId="5" r:id="rId6"/>
    <sheet name="【06】一般公共预算基本支出" sheetId="6" r:id="rId7"/>
    <sheet name="【07】政府性基金支出" sheetId="8" r:id="rId8"/>
    <sheet name="【08】财拨三公支出" sheetId="7" r:id="rId9"/>
  </sheets>
  <definedNames>
    <definedName name="_xlnm.Print_Area" localSheetId="1">【01】收支总表!$A$1:$F$43</definedName>
    <definedName name="_xlnm.Print_Area" localSheetId="2">【02】收入总表!$A$1:$Y$11</definedName>
    <definedName name="_xlnm.Print_Area" localSheetId="4">【04】财拨收支总表!$A$1:$J$37</definedName>
    <definedName name="_xlnm.Print_Area" localSheetId="5">【05】一般公共预算支出!$A$1:$E$38</definedName>
    <definedName name="_xlnm.Print_Area" localSheetId="6">【06】一般公共预算基本支出!$A$1:$E$116</definedName>
    <definedName name="_xlnm.Print_Area" localSheetId="8">【08】财拨三公支出!$A$1:$B$10</definedName>
    <definedName name="_xlnm.Print_Titles" localSheetId="2">【02】收入总表!$1:$7</definedName>
    <definedName name="_xlnm.Print_Titles" localSheetId="3">【03】支出总表!$1:$7</definedName>
    <definedName name="_xlnm.Print_Titles" localSheetId="5">【05】一般公共预算支出!$1:$5</definedName>
    <definedName name="_xlnm.Print_Titles" localSheetId="6">【06】一般公共预算基本支出!$1:$5</definedName>
    <definedName name="_xlnm.Print_Titles" localSheetId="7">【07】政府性基金支出!$1:$5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40" i="6" l="1"/>
  <c r="C40" i="6"/>
  <c r="C6" i="6" s="1"/>
  <c r="E7" i="6"/>
  <c r="E6" i="6" s="1"/>
  <c r="C7" i="6"/>
  <c r="C32" i="5"/>
  <c r="C31" i="5"/>
  <c r="C30" i="5"/>
  <c r="C29" i="5"/>
  <c r="C28" i="5"/>
  <c r="C27" i="5"/>
  <c r="C26" i="5"/>
  <c r="C25" i="5"/>
  <c r="C24" i="5"/>
  <c r="C23" i="5"/>
  <c r="C18" i="5"/>
  <c r="C12" i="5"/>
  <c r="E6" i="5"/>
  <c r="D6" i="5"/>
  <c r="C6" i="5"/>
  <c r="E36" i="4"/>
  <c r="D36" i="4"/>
  <c r="B36" i="4"/>
  <c r="H22" i="4"/>
  <c r="I13" i="4"/>
  <c r="H13" i="4"/>
  <c r="I6" i="4"/>
  <c r="I34" i="4" s="1"/>
  <c r="I36" i="4" s="1"/>
  <c r="H6" i="4"/>
  <c r="H34" i="4" s="1"/>
  <c r="H36" i="4" s="1"/>
  <c r="M8" i="3"/>
  <c r="J8" i="3"/>
  <c r="I8" i="3"/>
  <c r="G8" i="3"/>
  <c r="F8" i="3"/>
  <c r="E8" i="3"/>
  <c r="C11" i="2"/>
  <c r="C10" i="2"/>
  <c r="C9" i="2"/>
  <c r="C8" i="2"/>
  <c r="F41" i="1"/>
  <c r="B41" i="1"/>
  <c r="F24" i="1"/>
  <c r="F13" i="1"/>
  <c r="F6" i="1"/>
  <c r="I22" i="4" l="1"/>
</calcChain>
</file>

<file path=xl/sharedStrings.xml><?xml version="1.0" encoding="utf-8"?>
<sst xmlns="http://schemas.openxmlformats.org/spreadsheetml/2006/main" count="577" uniqueCount="287">
  <si>
    <t>2021年部门预算公开目录</t>
  </si>
  <si>
    <t>一、鄂州市生态环境保护综合执法支队2021年部门收支总体情况表</t>
  </si>
  <si>
    <t>二、鄂州市生态环境保护综合执法支队2021年部门收入总体情况表</t>
  </si>
  <si>
    <t>三、鄂州市生态环境保护综合执法支队2021年部门支出总体情况表</t>
  </si>
  <si>
    <t>四、鄂州市生态环境保护综合执法支队2021年财政拨款收支总体情况表</t>
  </si>
  <si>
    <t>五、鄂州市生态环境保护综合执法支队2021年一般公共预算支出情况表</t>
  </si>
  <si>
    <t>六、鄂州市生态环境保护综合执法支队2021年一般公共预算基本支出情况表</t>
  </si>
  <si>
    <t>七、鄂州市生态环境保护综合执法支队2021年政府性基金预算支出情况表</t>
  </si>
  <si>
    <t>八、鄂州市生态环境保护综合执法支队2021年财政拨款“三公”经费支出情况表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</si>
  <si>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1表</t>
    </r>
  </si>
  <si>
    <t>2021年部门收支总体情况表</t>
  </si>
  <si>
    <t xml:space="preserve">填报单位:鄂州市生态环境保护综合执法支队                                                                                                                                                           </t>
  </si>
  <si>
    <t>单位：万元</t>
  </si>
  <si>
    <t>收入</t>
  </si>
  <si>
    <t>支出</t>
  </si>
  <si>
    <t>项目</t>
  </si>
  <si>
    <t>本年预算</t>
  </si>
  <si>
    <t>项目(按功能分类)</t>
  </si>
  <si>
    <t>项目(按支出性质和经济分类)</t>
  </si>
  <si>
    <t>一、财政拨款（补助）</t>
  </si>
  <si>
    <t>一、【201】一般公共服务支出</t>
  </si>
  <si>
    <t>一、基本支出</t>
  </si>
  <si>
    <t xml:space="preserve">    一般公共预算财政拨款（补助）</t>
  </si>
  <si>
    <t>二、【202】外交支出</t>
  </si>
  <si>
    <t>人员支出</t>
  </si>
  <si>
    <t xml:space="preserve">     其中：经费拨款</t>
  </si>
  <si>
    <t>三、【203】国防支出</t>
  </si>
  <si>
    <t xml:space="preserve">    工资福利支出</t>
  </si>
  <si>
    <r>
      <rPr>
        <sz val="10"/>
        <rFont val="Times New Roman"/>
      </rPr>
      <t xml:space="preserve">                        </t>
    </r>
    <r>
      <rPr>
        <sz val="10"/>
        <rFont val="宋体"/>
        <charset val="134"/>
      </rPr>
      <t>专项收入</t>
    </r>
  </si>
  <si>
    <t>四、【204】公共安全支出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</si>
  <si>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对个人和家庭的补助支出</t>
    </r>
  </si>
  <si>
    <t xml:space="preserve">           行政事业性收费收入</t>
  </si>
  <si>
    <t>五、【205】教育支出</t>
  </si>
  <si>
    <t>日常公用支出</t>
  </si>
  <si>
    <t xml:space="preserve">           罚没收入</t>
  </si>
  <si>
    <t>六、【206】科学技术支出</t>
  </si>
  <si>
    <t xml:space="preserve">    商品和服务支出</t>
  </si>
  <si>
    <t xml:space="preserve">           国有资源(资产)有偿使用收入</t>
  </si>
  <si>
    <t>七、【207】文化旅游体育与传媒支出</t>
  </si>
  <si>
    <t>二、项目支出</t>
  </si>
  <si>
    <t xml:space="preserve">           其他拨款收入</t>
  </si>
  <si>
    <t>八、【208】社会保障和就业支出</t>
  </si>
  <si>
    <t>行政事业项目</t>
  </si>
  <si>
    <t xml:space="preserve">         政府性基金拨款</t>
  </si>
  <si>
    <t>九、【210】卫生健康支出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</si>
  <si>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运行维护类项目</t>
    </r>
  </si>
  <si>
    <t>二、上级补助收入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</si>
  <si>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</si>
  <si>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十、【211】节能环保支出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</si>
  <si>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民生保障类项目</t>
    </r>
  </si>
  <si>
    <t xml:space="preserve">    市级主管部门</t>
  </si>
  <si>
    <t>十一、【212】城乡社区支出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</si>
  <si>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经济社会发展类项目</t>
    </r>
  </si>
  <si>
    <t xml:space="preserve">    上级转移支付</t>
  </si>
  <si>
    <t>十二、【213】农林水支出</t>
  </si>
  <si>
    <r>
      <rPr>
        <sz val="10"/>
        <rFont val="Times New Roman"/>
      </rPr>
      <t xml:space="preserve">         </t>
    </r>
    <r>
      <rPr>
        <sz val="10"/>
        <rFont val="宋体"/>
        <charset val="134"/>
      </rPr>
      <t>信息化建设类项目</t>
    </r>
  </si>
  <si>
    <t>三、事业收入</t>
  </si>
  <si>
    <t>十三、【214】交通运输支出</t>
  </si>
  <si>
    <t>基本建设项目</t>
  </si>
  <si>
    <t xml:space="preserve">    专户管理的事业收入</t>
  </si>
  <si>
    <t>十四、【215】资源勘探工业信息等支出</t>
  </si>
  <si>
    <t>三、上缴上级支出</t>
  </si>
  <si>
    <t xml:space="preserve">    其他事业收入</t>
  </si>
  <si>
    <t>十五、【216】商业服务业等支出</t>
  </si>
  <si>
    <t>四、事业单位经营支出</t>
  </si>
  <si>
    <t>四、事业单位经营收入</t>
  </si>
  <si>
    <t>十六、【217】金融支出</t>
  </si>
  <si>
    <t>五、对附属单位补助支出</t>
  </si>
  <si>
    <t>五、附属单位上缴收入</t>
  </si>
  <si>
    <t>十七、【219】援助其他地区支出</t>
  </si>
  <si>
    <t>六、其他收入</t>
  </si>
  <si>
    <t>十八、【220】自然资源海洋气象等支出</t>
  </si>
  <si>
    <t>支出经济分类</t>
  </si>
  <si>
    <t>十九、【221】住房保障支出</t>
  </si>
  <si>
    <t>基本支出和项目支出合计</t>
  </si>
  <si>
    <t>二十、【222】粮油物资储备支出</t>
  </si>
  <si>
    <t>一、工资福利支出</t>
  </si>
  <si>
    <t>二十一、【224】灾害防治及应急管理支出</t>
  </si>
  <si>
    <t>二、商品和服务支出</t>
  </si>
  <si>
    <t>二十二、【227】预备费</t>
  </si>
  <si>
    <t>三、对个人和家庭的补助</t>
  </si>
  <si>
    <t>二十三、【229】其他支出</t>
  </si>
  <si>
    <t>四、债务利息及费用支出</t>
  </si>
  <si>
    <t>二十四、【230】转移性支出</t>
  </si>
  <si>
    <t>五、资本性支出（基本建设）</t>
  </si>
  <si>
    <t>二十五、【231】债务还本支出</t>
  </si>
  <si>
    <t>六、资本性支出</t>
  </si>
  <si>
    <t>二十六、【232】债务付息支出</t>
  </si>
  <si>
    <t>七、对企业补助（基本建设）</t>
  </si>
  <si>
    <t>二十七、【233】债务发行费用支出</t>
  </si>
  <si>
    <t>八、对企业补助</t>
  </si>
  <si>
    <t>二十八、【234】抗疫特别国债安排的支出</t>
  </si>
  <si>
    <t>九、对社会保障基金补助</t>
  </si>
  <si>
    <t>十、其他支出</t>
  </si>
  <si>
    <t>本年收入合计</t>
  </si>
  <si>
    <t>本年支出合计</t>
  </si>
  <si>
    <t>七、用事业基金弥补收支差额</t>
  </si>
  <si>
    <t>结转下年</t>
  </si>
  <si>
    <t>八、上年结余、结存</t>
  </si>
  <si>
    <r>
      <rPr>
        <sz val="10"/>
        <rFont val="Times New Roman"/>
      </rPr>
      <t xml:space="preserve">          </t>
    </r>
    <r>
      <rPr>
        <sz val="10"/>
        <rFont val="宋体"/>
        <charset val="134"/>
      </rPr>
      <t>其中：财政拨款结转</t>
    </r>
  </si>
  <si>
    <r>
      <rPr>
        <sz val="10"/>
        <rFont val="Times New Roman"/>
      </rPr>
      <t xml:space="preserve">                      </t>
    </r>
    <r>
      <rPr>
        <sz val="10"/>
        <rFont val="宋体"/>
        <charset val="134"/>
      </rPr>
      <t>其他结转</t>
    </r>
  </si>
  <si>
    <t>收入总计</t>
  </si>
  <si>
    <t>支出总计</t>
  </si>
  <si>
    <t>02表</t>
  </si>
  <si>
    <t>2021年部门收入总体情况表</t>
  </si>
  <si>
    <t>填报单位:    鄂州市生态环境保护综合执法支队</t>
  </si>
  <si>
    <t>单位编码</t>
  </si>
  <si>
    <t>单位名称</t>
  </si>
  <si>
    <t>总计</t>
  </si>
  <si>
    <t>上年结余、结存</t>
  </si>
  <si>
    <t>用事业基金弥补收支差额</t>
  </si>
  <si>
    <t>财政拨款（补助）</t>
  </si>
  <si>
    <t>上级补助收入</t>
  </si>
  <si>
    <t>事业收入</t>
  </si>
  <si>
    <t>事业单位经营收入</t>
  </si>
  <si>
    <t>附属单位上缴收入</t>
  </si>
  <si>
    <t>其他收入</t>
  </si>
  <si>
    <t>合计</t>
  </si>
  <si>
    <t>财政拨款结转</t>
  </si>
  <si>
    <t>其他结转</t>
  </si>
  <si>
    <t>一般公共预算财政拨款（补助）</t>
  </si>
  <si>
    <t>政府性基金拨款</t>
  </si>
  <si>
    <t>市级主管部门补助</t>
  </si>
  <si>
    <t>上级转移支付</t>
  </si>
  <si>
    <t>专户管理的事业收入</t>
  </si>
  <si>
    <t>其他事业收入</t>
  </si>
  <si>
    <t>小计</t>
  </si>
  <si>
    <t>经费拨款</t>
  </si>
  <si>
    <t>专项收入</t>
  </si>
  <si>
    <t>行政事业性收费</t>
  </si>
  <si>
    <t>罚没收入</t>
  </si>
  <si>
    <t>国有资源(资产)有偿使用收入</t>
  </si>
  <si>
    <t>其他拨款收入</t>
  </si>
  <si>
    <t>**</t>
  </si>
  <si>
    <t>自然资源和生态环境科</t>
  </si>
  <si>
    <t>508</t>
  </si>
  <si>
    <t xml:space="preserve">  鄂州市生态环境局</t>
  </si>
  <si>
    <t xml:space="preserve">  508003</t>
  </si>
  <si>
    <t xml:space="preserve">    鄂州市生态环境保护综合执法支队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</si>
  <si>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3表</t>
    </r>
  </si>
  <si>
    <t>2021年部门支出总体情况表</t>
  </si>
  <si>
    <t>填报单位: 鄂州市生态环境保护综合执法支队</t>
  </si>
  <si>
    <t>功能科目编码</t>
  </si>
  <si>
    <t>功能科目名称</t>
  </si>
  <si>
    <t>基本支出</t>
  </si>
  <si>
    <t>项目支出</t>
  </si>
  <si>
    <t>上缴上级支出</t>
  </si>
  <si>
    <t>事业单位经营支出</t>
  </si>
  <si>
    <t>对附属单位补助支出</t>
  </si>
  <si>
    <t>政府统筹</t>
  </si>
  <si>
    <t>工资福利支出</t>
  </si>
  <si>
    <t>对个人和家庭的补助支出</t>
  </si>
  <si>
    <t>商品和服务支出</t>
  </si>
  <si>
    <t>运行维护类项目</t>
  </si>
  <si>
    <t>民生保障类项目</t>
  </si>
  <si>
    <t>经济社会发展类项目</t>
  </si>
  <si>
    <t>信息化建设类项目</t>
  </si>
  <si>
    <t>干部教育</t>
  </si>
  <si>
    <t>机关事业单位基本养老保险缴费支出</t>
  </si>
  <si>
    <t>事业单位医疗</t>
  </si>
  <si>
    <t>其他环境监测与监察支出</t>
  </si>
  <si>
    <t>减排专项支出</t>
  </si>
  <si>
    <t>住房公积金</t>
  </si>
  <si>
    <t>04表</t>
  </si>
  <si>
    <t>2021年财政拨款收支总体情况表</t>
  </si>
  <si>
    <t>填报单位:鄂州市生态环境保护综合执法支队</t>
  </si>
  <si>
    <t>一般公共预算</t>
  </si>
  <si>
    <t>政府性基金预算</t>
  </si>
  <si>
    <t>项目(按支出性质及经济分类)</t>
  </si>
  <si>
    <t>一、一般公共预算</t>
  </si>
  <si>
    <t>二、政府性基金预算</t>
  </si>
  <si>
    <t>三、上年结转</t>
  </si>
  <si>
    <t>七、结转下年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</si>
  <si>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5表</t>
    </r>
  </si>
  <si>
    <t>2021年一般公共预算支出情况表</t>
  </si>
  <si>
    <t>功能分类科目（到项级）</t>
  </si>
  <si>
    <t>预算数</t>
  </si>
  <si>
    <t>科目编码</t>
  </si>
  <si>
    <t>科目名称</t>
  </si>
  <si>
    <t>205</t>
  </si>
  <si>
    <t>教育支出</t>
  </si>
  <si>
    <t xml:space="preserve">  20508</t>
  </si>
  <si>
    <t xml:space="preserve">  进修及培训</t>
  </si>
  <si>
    <t xml:space="preserve">    2050802</t>
  </si>
  <si>
    <t xml:space="preserve">    干部教育</t>
  </si>
  <si>
    <t xml:space="preserve">      自然资源和生态环境科</t>
  </si>
  <si>
    <t xml:space="preserve">      508</t>
  </si>
  <si>
    <t xml:space="preserve">        鄂州市生态环境局</t>
  </si>
  <si>
    <t xml:space="preserve">        508003</t>
  </si>
  <si>
    <t xml:space="preserve">          鄂州市生态环境保护综合执法支队</t>
  </si>
  <si>
    <t>208</t>
  </si>
  <si>
    <t>社会保障和就业支出</t>
  </si>
  <si>
    <t xml:space="preserve">  20805</t>
  </si>
  <si>
    <t xml:space="preserve">  行政事业单位养老支出</t>
  </si>
  <si>
    <t xml:space="preserve">    2080505</t>
  </si>
  <si>
    <t xml:space="preserve">    机关事业单位基本养老保险缴费支出</t>
  </si>
  <si>
    <t>210</t>
  </si>
  <si>
    <t>卫生健康支出</t>
  </si>
  <si>
    <t xml:space="preserve">    2101102</t>
  </si>
  <si>
    <t xml:space="preserve">    事业单位医疗</t>
  </si>
  <si>
    <t xml:space="preserve">    2110299</t>
  </si>
  <si>
    <t xml:space="preserve">    其他环境监测与监察支出</t>
  </si>
  <si>
    <t xml:space="preserve">  21111</t>
  </si>
  <si>
    <t>污染减排</t>
  </si>
  <si>
    <t xml:space="preserve">    2111103</t>
  </si>
  <si>
    <t xml:space="preserve">  减排专项支出</t>
  </si>
  <si>
    <t>221</t>
  </si>
  <si>
    <t>住房保障支出</t>
  </si>
  <si>
    <t xml:space="preserve">  22102</t>
  </si>
  <si>
    <t xml:space="preserve">  住房改革支出</t>
  </si>
  <si>
    <t xml:space="preserve">    2210201</t>
  </si>
  <si>
    <t xml:space="preserve">    住房公积金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</si>
  <si>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6表</t>
    </r>
  </si>
  <si>
    <t>经济分类科目（到款级）</t>
  </si>
  <si>
    <t>301</t>
  </si>
  <si>
    <t xml:space="preserve">  30101</t>
  </si>
  <si>
    <t xml:space="preserve">  基本工资</t>
  </si>
  <si>
    <t xml:space="preserve">    自然资源和生态环境科</t>
  </si>
  <si>
    <t xml:space="preserve">    508</t>
  </si>
  <si>
    <t xml:space="preserve">      鄂州市生态环境局</t>
  </si>
  <si>
    <t xml:space="preserve">      508003</t>
  </si>
  <si>
    <t xml:space="preserve">        鄂州市生态环境保护综合执法支队</t>
  </si>
  <si>
    <t xml:space="preserve">  30102</t>
  </si>
  <si>
    <t xml:space="preserve">  津贴补贴</t>
  </si>
  <si>
    <t xml:space="preserve">  3010301</t>
  </si>
  <si>
    <t xml:space="preserve">  第十三个月工资</t>
  </si>
  <si>
    <t xml:space="preserve">  3010302</t>
  </si>
  <si>
    <t xml:space="preserve">  年奖励</t>
  </si>
  <si>
    <t xml:space="preserve">  30108</t>
  </si>
  <si>
    <t xml:space="preserve">  机关事业单位基本养老保险缴费</t>
  </si>
  <si>
    <t xml:space="preserve">  30110</t>
  </si>
  <si>
    <t xml:space="preserve">  职工基本医疗保险缴费</t>
  </si>
  <si>
    <t xml:space="preserve">  30111</t>
  </si>
  <si>
    <t xml:space="preserve">  公务员医疗补助缴费</t>
  </si>
  <si>
    <t xml:space="preserve">  30113</t>
  </si>
  <si>
    <t xml:space="preserve">  住房公积金</t>
  </si>
  <si>
    <t>302</t>
  </si>
  <si>
    <t xml:space="preserve">  30201</t>
  </si>
  <si>
    <t xml:space="preserve">  办公费</t>
  </si>
  <si>
    <t xml:space="preserve">  30202</t>
  </si>
  <si>
    <t xml:space="preserve">  印刷费</t>
  </si>
  <si>
    <t xml:space="preserve">  30203</t>
  </si>
  <si>
    <t xml:space="preserve">  咨询费</t>
  </si>
  <si>
    <t xml:space="preserve">  30205</t>
  </si>
  <si>
    <t xml:space="preserve">  水费</t>
  </si>
  <si>
    <t xml:space="preserve">  30206</t>
  </si>
  <si>
    <t xml:space="preserve">  电费</t>
  </si>
  <si>
    <t xml:space="preserve">  30207</t>
  </si>
  <si>
    <t xml:space="preserve">  邮电费</t>
  </si>
  <si>
    <t xml:space="preserve">  30211</t>
  </si>
  <si>
    <t xml:space="preserve">  差旅费</t>
  </si>
  <si>
    <t xml:space="preserve">  30213</t>
  </si>
  <si>
    <t xml:space="preserve">  维修(护)费</t>
  </si>
  <si>
    <t xml:space="preserve">  30215</t>
  </si>
  <si>
    <t xml:space="preserve">  会议费</t>
  </si>
  <si>
    <t xml:space="preserve">  30216</t>
  </si>
  <si>
    <t xml:space="preserve">  培训费</t>
  </si>
  <si>
    <t xml:space="preserve">  30217</t>
  </si>
  <si>
    <t xml:space="preserve">  公务接待费</t>
  </si>
  <si>
    <t xml:space="preserve">  30227</t>
  </si>
  <si>
    <t xml:space="preserve">  委托业务费</t>
  </si>
  <si>
    <t xml:space="preserve">  30228</t>
  </si>
  <si>
    <t xml:space="preserve">  工会经费</t>
  </si>
  <si>
    <t xml:space="preserve">  30229</t>
  </si>
  <si>
    <t xml:space="preserve">  福利费</t>
  </si>
  <si>
    <t xml:space="preserve">  其他福利费</t>
  </si>
  <si>
    <t xml:space="preserve">  30239</t>
  </si>
  <si>
    <t xml:space="preserve">  其他交通费用</t>
  </si>
  <si>
    <t xml:space="preserve">  3029901</t>
  </si>
  <si>
    <t xml:space="preserve">  离退休福利费</t>
  </si>
  <si>
    <t xml:space="preserve">  3029902</t>
  </si>
  <si>
    <t xml:space="preserve">  离退休公务费</t>
  </si>
  <si>
    <t xml:space="preserve">  3029999</t>
  </si>
  <si>
    <t xml:space="preserve">  其他商品和服务支出</t>
  </si>
  <si>
    <t>07表</t>
  </si>
  <si>
    <t>2021年政府性基金预算支出情况表</t>
  </si>
  <si>
    <r>
      <rPr>
        <sz val="10"/>
        <color indexed="8"/>
        <rFont val="宋体"/>
        <charset val="134"/>
      </rPr>
      <t>0</t>
    </r>
    <r>
      <rPr>
        <sz val="10"/>
        <color indexed="8"/>
        <rFont val="宋体"/>
        <charset val="134"/>
      </rPr>
      <t>8表</t>
    </r>
  </si>
  <si>
    <t>2021年财政拨款“三公”经费支出情况表</t>
  </si>
  <si>
    <t>项    目</t>
  </si>
  <si>
    <t>合    计</t>
  </si>
  <si>
    <t>1、因公出国(境)费用</t>
  </si>
  <si>
    <t>2、公务接待费</t>
  </si>
  <si>
    <t>3、公务用车购置及运行维护费</t>
  </si>
  <si>
    <r>
      <rPr>
        <sz val="11"/>
        <color indexed="8"/>
        <rFont val="宋体"/>
        <charset val="134"/>
      </rPr>
      <t xml:space="preserve"> </t>
    </r>
    <r>
      <rPr>
        <sz val="11"/>
        <color indexed="8"/>
        <rFont val="宋体"/>
        <charset val="134"/>
      </rPr>
      <t xml:space="preserve">  </t>
    </r>
    <r>
      <rPr>
        <sz val="11"/>
        <color indexed="8"/>
        <rFont val="宋体"/>
        <charset val="134"/>
      </rPr>
      <t>其中：公务用车运行维护费</t>
    </r>
  </si>
  <si>
    <r>
      <rPr>
        <sz val="11"/>
        <color indexed="8"/>
        <rFont val="宋体"/>
        <charset val="134"/>
      </rPr>
      <t xml:space="preserve">      </t>
    </r>
    <r>
      <rPr>
        <sz val="11"/>
        <color indexed="8"/>
        <rFont val="宋体"/>
        <charset val="134"/>
      </rPr>
      <t xml:space="preserve">   </t>
    </r>
    <r>
      <rPr>
        <sz val="11"/>
        <color indexed="8"/>
        <rFont val="宋体"/>
        <charset val="134"/>
      </rPr>
      <t>公务用车购置费</t>
    </r>
  </si>
  <si>
    <t>2021年一般公共预算基本支出情况表</t>
    <phoneticPr fontId="14" type="noConversion"/>
  </si>
  <si>
    <t xml:space="preserve">填报单位:鄂州市生态环境保护综合执法支队                                                                                                                                                           </t>
    <phoneticPr fontId="14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</si>
</sst>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* #,##0.00;* \-#,##0.00;* &quot;&quot;??;@"/>
    <numFmt numFmtId="177" formatCode="00"/>
    <numFmt numFmtId="179" formatCode="0.00_ "/>
    <numFmt numFmtId="181" formatCode="0.00_);[Red]\(0.00\)"/>
    <numFmt numFmtId="182" formatCode="#,##0.0_ "/>
    <numFmt numFmtId="183" formatCode="0000"/>
  </numFmts>
  <fonts count="17" x14ac:knownFonts="1">
    <font>
      <sz val="11"/>
      <color indexed="8"/>
      <name val="宋体"/>
      <charset val="134"/>
    </font>
    <font>
      <sz val="10"/>
      <color indexed="8"/>
      <name val="宋体"/>
      <charset val="134"/>
    </font>
    <font>
      <sz val="20"/>
      <color indexed="8"/>
      <name val="方正小标宋简体"/>
      <charset val="134"/>
    </font>
    <font>
      <sz val="9"/>
      <color indexed="8"/>
      <name val="宋体"/>
      <charset val="134"/>
    </font>
    <font>
      <sz val="10"/>
      <name val="宋体"/>
      <charset val="134"/>
    </font>
    <font>
      <sz val="9"/>
      <name val="宋体"/>
      <charset val="134"/>
    </font>
    <font>
      <b/>
      <sz val="10"/>
      <color indexed="8"/>
      <name val="宋体"/>
      <charset val="134"/>
    </font>
    <font>
      <sz val="10"/>
      <name val="Times New Roman"/>
    </font>
    <font>
      <sz val="20"/>
      <name val="方正小标宋简体"/>
      <charset val="134"/>
    </font>
    <font>
      <sz val="9"/>
      <name val="Times New Roman"/>
    </font>
    <font>
      <sz val="11"/>
      <color theme="1"/>
      <name val="宋体"/>
      <charset val="134"/>
      <scheme val="minor"/>
    </font>
    <font>
      <sz val="20"/>
      <name val="黑体"/>
      <charset val="134"/>
    </font>
    <font>
      <sz val="14"/>
      <name val="楷体"/>
      <charset val="134"/>
    </font>
    <font>
      <sz val="12"/>
      <name val="宋体"/>
      <charset val="134"/>
    </font>
    <font>
      <sz val="9"/>
      <name val="宋体"/>
      <family val="3"/>
      <charset val="134"/>
    </font>
    <font>
      <sz val="20"/>
      <color indexed="8"/>
      <name val="方正小标宋简体"/>
      <family val="3"/>
      <charset val="134"/>
    </font>
    <font>
      <sz val="10"/>
      <color indexed="8"/>
      <name val="宋体"/>
      <family val="3"/>
      <charset val="134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0" fontId="13" fillId="0" borderId="0">
      <alignment vertical="center"/>
    </xf>
  </cellStyleXfs>
  <cellXfs count="91">
    <xf numFmtId="0" fontId="0" fillId="0" borderId="0" xfId="0">
      <alignment vertical="center"/>
    </xf>
    <xf numFmtId="0" fontId="1" fillId="0" borderId="0" xfId="0" applyFont="1">
      <alignment vertical="center"/>
    </xf>
    <xf numFmtId="0" fontId="1" fillId="0" borderId="0" xfId="0" applyFont="1" applyAlignment="1">
      <alignment horizontal="right" vertical="center"/>
    </xf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181" fontId="3" fillId="0" borderId="1" xfId="0" applyNumberFormat="1" applyFont="1" applyBorder="1" applyAlignment="1">
      <alignment horizontal="right" vertical="center"/>
    </xf>
    <xf numFmtId="0" fontId="0" fillId="0" borderId="1" xfId="0" applyBorder="1" applyAlignment="1">
      <alignment horizontal="justify" vertical="center" wrapText="1"/>
    </xf>
    <xf numFmtId="0" fontId="3" fillId="0" borderId="0" xfId="0" applyFont="1">
      <alignment vertical="center"/>
    </xf>
    <xf numFmtId="0" fontId="1" fillId="0" borderId="4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5" fillId="0" borderId="1" xfId="0" applyNumberFormat="1" applyFont="1" applyBorder="1">
      <alignment vertical="center"/>
    </xf>
    <xf numFmtId="49" fontId="5" fillId="0" borderId="1" xfId="0" applyNumberFormat="1" applyFont="1" applyBorder="1" applyAlignment="1">
      <alignment vertical="center" wrapText="1"/>
    </xf>
    <xf numFmtId="181" fontId="5" fillId="0" borderId="1" xfId="0" applyNumberFormat="1" applyFont="1" applyBorder="1">
      <alignment vertical="center"/>
    </xf>
    <xf numFmtId="182" fontId="4" fillId="0" borderId="0" xfId="0" applyNumberFormat="1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181" fontId="3" fillId="0" borderId="1" xfId="0" applyNumberFormat="1" applyFont="1" applyBorder="1">
      <alignment vertical="center"/>
    </xf>
    <xf numFmtId="0" fontId="6" fillId="0" borderId="0" xfId="0" applyFont="1" applyAlignment="1">
      <alignment horizontal="center" vertical="center"/>
    </xf>
    <xf numFmtId="49" fontId="3" fillId="0" borderId="1" xfId="0" applyNumberFormat="1" applyFont="1" applyBorder="1">
      <alignment vertical="center"/>
    </xf>
    <xf numFmtId="49" fontId="3" fillId="0" borderId="1" xfId="0" applyNumberFormat="1" applyFont="1" applyBorder="1" applyAlignment="1">
      <alignment vertical="center" wrapText="1"/>
    </xf>
    <xf numFmtId="0" fontId="0" fillId="0" borderId="1" xfId="0" applyBorder="1">
      <alignment vertical="center"/>
    </xf>
    <xf numFmtId="0" fontId="1" fillId="0" borderId="1" xfId="0" applyFont="1" applyBorder="1">
      <alignment vertical="center"/>
    </xf>
    <xf numFmtId="0" fontId="1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 wrapText="1"/>
    </xf>
    <xf numFmtId="0" fontId="4" fillId="0" borderId="1" xfId="0" applyFont="1" applyBorder="1">
      <alignment vertical="center"/>
    </xf>
    <xf numFmtId="179" fontId="3" fillId="0" borderId="1" xfId="0" applyNumberFormat="1" applyFont="1" applyBorder="1" applyAlignment="1">
      <alignment horizontal="right" vertical="center"/>
    </xf>
    <xf numFmtId="0" fontId="4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 indent="2"/>
    </xf>
    <xf numFmtId="0" fontId="1" fillId="0" borderId="1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indent="1"/>
    </xf>
    <xf numFmtId="0" fontId="7" fillId="0" borderId="1" xfId="0" applyFont="1" applyBorder="1" applyAlignment="1">
      <alignment horizontal="left" vertical="center" indent="1"/>
    </xf>
    <xf numFmtId="179" fontId="5" fillId="0" borderId="1" xfId="0" applyNumberFormat="1" applyFont="1" applyBorder="1" applyAlignment="1">
      <alignment horizontal="right" vertical="center"/>
    </xf>
    <xf numFmtId="179" fontId="4" fillId="0" borderId="1" xfId="1" applyNumberFormat="1" applyFont="1" applyBorder="1" applyAlignment="1">
      <alignment horizontal="left" vertical="center"/>
    </xf>
    <xf numFmtId="183" fontId="4" fillId="0" borderId="0" xfId="0" applyNumberFormat="1" applyFont="1" applyAlignment="1">
      <alignment horizontal="center" vertical="center"/>
    </xf>
    <xf numFmtId="0" fontId="3" fillId="0" borderId="1" xfId="0" applyFont="1" applyBorder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Continuous" vertical="center" wrapText="1"/>
    </xf>
    <xf numFmtId="0" fontId="4" fillId="0" borderId="0" xfId="0" applyFont="1">
      <alignment vertical="center"/>
    </xf>
    <xf numFmtId="0" fontId="5" fillId="0" borderId="0" xfId="0" applyFont="1" applyAlignment="1"/>
    <xf numFmtId="0" fontId="4" fillId="0" borderId="0" xfId="0" applyFont="1" applyAlignment="1">
      <alignment vertical="center" wrapText="1"/>
    </xf>
    <xf numFmtId="4" fontId="4" fillId="0" borderId="0" xfId="0" applyNumberFormat="1" applyFont="1" applyAlignment="1">
      <alignment horizontal="right" vertical="center"/>
    </xf>
    <xf numFmtId="182" fontId="4" fillId="0" borderId="1" xfId="0" applyNumberFormat="1" applyFont="1" applyBorder="1" applyAlignment="1">
      <alignment horizontal="center" vertical="center" wrapText="1"/>
    </xf>
    <xf numFmtId="1" fontId="4" fillId="0" borderId="4" xfId="0" applyNumberFormat="1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 wrapText="1"/>
    </xf>
    <xf numFmtId="182" fontId="4" fillId="0" borderId="0" xfId="0" applyNumberFormat="1" applyFont="1" applyAlignment="1">
      <alignment horizontal="right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82" fontId="4" fillId="0" borderId="1" xfId="0" applyNumberFormat="1" applyFont="1" applyBorder="1" applyAlignment="1">
      <alignment vertical="center" wrapText="1"/>
    </xf>
    <xf numFmtId="49" fontId="1" fillId="0" borderId="0" xfId="0" applyNumberFormat="1" applyFont="1">
      <alignment vertical="center"/>
    </xf>
    <xf numFmtId="0" fontId="4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Continuous" vertical="center"/>
    </xf>
    <xf numFmtId="4" fontId="4" fillId="0" borderId="1" xfId="0" applyNumberFormat="1" applyFont="1" applyBorder="1" applyAlignment="1">
      <alignment horizontal="center" vertical="center"/>
    </xf>
    <xf numFmtId="181" fontId="5" fillId="0" borderId="1" xfId="0" applyNumberFormat="1" applyFont="1" applyBorder="1" applyAlignment="1">
      <alignment horizontal="right" vertical="center" wrapText="1"/>
    </xf>
    <xf numFmtId="179" fontId="5" fillId="0" borderId="1" xfId="0" applyNumberFormat="1" applyFont="1" applyBorder="1" applyAlignment="1">
      <alignment horizontal="right" vertical="center" wrapText="1"/>
    </xf>
    <xf numFmtId="0" fontId="7" fillId="0" borderId="1" xfId="0" applyFont="1" applyBorder="1">
      <alignment vertical="center"/>
    </xf>
    <xf numFmtId="181" fontId="5" fillId="0" borderId="1" xfId="0" applyNumberFormat="1" applyFont="1" applyBorder="1" applyAlignment="1">
      <alignment horizontal="right" vertical="center"/>
    </xf>
    <xf numFmtId="0" fontId="5" fillId="0" borderId="1" xfId="0" applyFont="1" applyBorder="1" applyAlignment="1"/>
    <xf numFmtId="181" fontId="9" fillId="0" borderId="1" xfId="0" applyNumberFormat="1" applyFont="1" applyBorder="1" applyAlignment="1">
      <alignment horizontal="right" vertical="center" wrapText="1"/>
    </xf>
    <xf numFmtId="0" fontId="4" fillId="0" borderId="0" xfId="0" applyFont="1" applyAlignment="1">
      <alignment horizontal="right" vertical="center"/>
    </xf>
    <xf numFmtId="179" fontId="9" fillId="0" borderId="1" xfId="0" applyNumberFormat="1" applyFont="1" applyBorder="1" applyAlignment="1">
      <alignment horizontal="right" vertical="center" wrapText="1"/>
    </xf>
    <xf numFmtId="0" fontId="10" fillId="0" borderId="0" xfId="0" applyFont="1" applyAlignment="1"/>
    <xf numFmtId="0" fontId="11" fillId="0" borderId="0" xfId="0" applyFont="1" applyAlignment="1">
      <alignment horizontal="center" vertical="center"/>
    </xf>
    <xf numFmtId="0" fontId="12" fillId="0" borderId="0" xfId="0" applyFont="1">
      <alignment vertical="center"/>
    </xf>
    <xf numFmtId="0" fontId="8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177" fontId="8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182" fontId="4" fillId="0" borderId="1" xfId="0" applyNumberFormat="1" applyFont="1" applyBorder="1" applyAlignment="1">
      <alignment horizontal="center" vertical="center" wrapText="1"/>
    </xf>
    <xf numFmtId="182" fontId="4" fillId="0" borderId="6" xfId="0" applyNumberFormat="1" applyFont="1" applyBorder="1" applyAlignment="1">
      <alignment horizontal="center" vertical="center" wrapText="1"/>
    </xf>
    <xf numFmtId="182" fontId="4" fillId="0" borderId="9" xfId="0" applyNumberFormat="1" applyFont="1" applyBorder="1" applyAlignment="1">
      <alignment horizontal="center" vertical="center" wrapText="1"/>
    </xf>
    <xf numFmtId="182" fontId="4" fillId="0" borderId="3" xfId="0" applyNumberFormat="1" applyFont="1" applyBorder="1" applyAlignment="1">
      <alignment horizontal="center" vertical="center" wrapText="1"/>
    </xf>
    <xf numFmtId="182" fontId="4" fillId="0" borderId="5" xfId="0" applyNumberFormat="1" applyFont="1" applyBorder="1" applyAlignment="1">
      <alignment horizontal="center" vertical="center" wrapText="1"/>
    </xf>
    <xf numFmtId="182" fontId="4" fillId="0" borderId="4" xfId="0" applyNumberFormat="1" applyFont="1" applyBorder="1" applyAlignment="1">
      <alignment horizontal="center" vertical="center" wrapText="1"/>
    </xf>
    <xf numFmtId="182" fontId="4" fillId="0" borderId="10" xfId="0" applyNumberFormat="1" applyFont="1" applyBorder="1" applyAlignment="1">
      <alignment horizontal="center" vertical="center" wrapText="1"/>
    </xf>
    <xf numFmtId="182" fontId="4" fillId="0" borderId="11" xfId="0" applyNumberFormat="1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4" fontId="4" fillId="0" borderId="1" xfId="0" applyNumberFormat="1" applyFont="1" applyBorder="1" applyAlignment="1">
      <alignment horizontal="center" vertical="center" wrapText="1"/>
    </xf>
    <xf numFmtId="176" fontId="4" fillId="0" borderId="1" xfId="0" applyNumberFormat="1" applyFont="1" applyBorder="1" applyAlignment="1">
      <alignment horizontal="center" vertical="center" wrapText="1"/>
    </xf>
    <xf numFmtId="182" fontId="4" fillId="0" borderId="8" xfId="0" applyNumberFormat="1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 wrapText="1"/>
    </xf>
    <xf numFmtId="0" fontId="4" fillId="0" borderId="8" xfId="0" applyFont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left"/>
    </xf>
    <xf numFmtId="0" fontId="4" fillId="0" borderId="7" xfId="0" applyFont="1" applyBorder="1" applyAlignment="1">
      <alignment horizontal="center" vertical="center" wrapText="1"/>
    </xf>
    <xf numFmtId="0" fontId="5" fillId="0" borderId="1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1" fillId="0" borderId="3" xfId="0" applyFont="1" applyBorder="1" applyAlignment="1">
      <alignment horizontal="center" vertical="center"/>
    </xf>
    <xf numFmtId="0" fontId="1" fillId="0" borderId="5" xfId="0" applyFont="1" applyBorder="1" applyAlignment="1">
      <alignment horizontal="center" vertical="center"/>
    </xf>
    <xf numFmtId="0" fontId="1" fillId="0" borderId="4" xfId="0" applyFont="1" applyBorder="1" applyAlignment="1">
      <alignment horizontal="center" vertical="center"/>
    </xf>
    <xf numFmtId="0" fontId="1" fillId="0" borderId="2" xfId="0" applyFont="1" applyBorder="1">
      <alignment vertical="center"/>
    </xf>
    <xf numFmtId="0" fontId="15" fillId="0" borderId="0" xfId="0" applyFont="1" applyAlignment="1">
      <alignment horizontal="center" vertical="center"/>
    </xf>
    <xf numFmtId="0" fontId="16" fillId="0" borderId="2" xfId="0" applyFont="1" applyBorder="1" applyAlignment="1">
      <alignment horizontal="left" vertical="center"/>
    </xf>
  </cellXfs>
  <cellStyles count="2">
    <cellStyle name="常规" xfId="0" builtinId="0"/>
    <cellStyle name="常规_2007年行政单位基层表样表" xfId="1" xr:uid="{00000000-0005-0000-0000-000022000000}"/>
  </cellStyles>
  <dxfs count="0"/>
  <tableStyles count="0" defaultTableStyle="TableStyleMedium2" defaultPivotStyle="PivotStyleLight16"/>
  <colors>
    <mruColors>
      <color rgb="FFCCCCFF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1:XFC13"/>
  <sheetViews>
    <sheetView workbookViewId="0">
      <selection activeCell="C7" sqref="C7"/>
    </sheetView>
  </sheetViews>
  <sheetFormatPr defaultColWidth="9" defaultRowHeight="13.5" x14ac:dyDescent="0.15"/>
  <cols>
    <col min="1" max="1" width="8" customWidth="1"/>
    <col min="2" max="2" width="79.25" style="58" customWidth="1"/>
    <col min="3" max="16383" width="9" style="58"/>
  </cols>
  <sheetData>
    <row r="1" spans="2:2" s="58" customFormat="1" ht="51" customHeight="1" x14ac:dyDescent="0.15">
      <c r="B1" s="59" t="s">
        <v>0</v>
      </c>
    </row>
    <row r="2" spans="2:2" s="58" customFormat="1" ht="47.25" customHeight="1" x14ac:dyDescent="0.15">
      <c r="B2" s="60" t="s">
        <v>1</v>
      </c>
    </row>
    <row r="3" spans="2:2" s="58" customFormat="1" ht="47.25" customHeight="1" x14ac:dyDescent="0.15">
      <c r="B3" s="60" t="s">
        <v>2</v>
      </c>
    </row>
    <row r="4" spans="2:2" s="58" customFormat="1" ht="47.25" customHeight="1" x14ac:dyDescent="0.15">
      <c r="B4" s="60" t="s">
        <v>3</v>
      </c>
    </row>
    <row r="5" spans="2:2" s="58" customFormat="1" ht="47.25" customHeight="1" x14ac:dyDescent="0.15">
      <c r="B5" s="60" t="s">
        <v>4</v>
      </c>
    </row>
    <row r="6" spans="2:2" s="58" customFormat="1" ht="47.25" customHeight="1" x14ac:dyDescent="0.15">
      <c r="B6" s="60" t="s">
        <v>5</v>
      </c>
    </row>
    <row r="7" spans="2:2" s="58" customFormat="1" ht="47.25" customHeight="1" x14ac:dyDescent="0.15">
      <c r="B7" s="60" t="s">
        <v>6</v>
      </c>
    </row>
    <row r="8" spans="2:2" s="58" customFormat="1" ht="47.25" customHeight="1" x14ac:dyDescent="0.15">
      <c r="B8" s="60" t="s">
        <v>7</v>
      </c>
    </row>
    <row r="9" spans="2:2" s="58" customFormat="1" ht="47.25" customHeight="1" x14ac:dyDescent="0.15">
      <c r="B9" s="60" t="s">
        <v>8</v>
      </c>
    </row>
    <row r="10" spans="2:2" s="58" customFormat="1" ht="47.25" customHeight="1" x14ac:dyDescent="0.15">
      <c r="B10" s="60"/>
    </row>
    <row r="11" spans="2:2" s="58" customFormat="1" ht="18.75" x14ac:dyDescent="0.15">
      <c r="B11" s="60"/>
    </row>
    <row r="12" spans="2:2" s="58" customFormat="1" ht="18.75" x14ac:dyDescent="0.15">
      <c r="B12" s="60"/>
    </row>
    <row r="13" spans="2:2" s="58" customFormat="1" ht="18.75" x14ac:dyDescent="0.15">
      <c r="B13" s="60"/>
    </row>
  </sheetData>
  <phoneticPr fontId="14" type="noConversion"/>
  <pageMargins left="1.2986111111111101" right="0.66874999999999996" top="1.49583333333333" bottom="0.59027777777777801" header="0.5" footer="0.5"/>
  <pageSetup paperSize="9" orientation="landscape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F44"/>
  <sheetViews>
    <sheetView showGridLines="0" showZeros="0" topLeftCell="A3" workbookViewId="0">
      <selection activeCell="A10" sqref="A10"/>
    </sheetView>
  </sheetViews>
  <sheetFormatPr defaultColWidth="9" defaultRowHeight="13.5" x14ac:dyDescent="0.15"/>
  <cols>
    <col min="1" max="1" width="39.875"/>
    <col min="2" max="2" width="10.5" customWidth="1"/>
    <col min="3" max="3" width="39.25"/>
    <col min="4" max="4" width="10.875" customWidth="1"/>
    <col min="5" max="5" width="31.25"/>
    <col min="6" max="6" width="11.125"/>
  </cols>
  <sheetData>
    <row r="1" spans="1:6" ht="13.5" customHeight="1" x14ac:dyDescent="0.15">
      <c r="A1" s="46" t="s">
        <v>9</v>
      </c>
    </row>
    <row r="2" spans="1:6" ht="27" customHeight="1" x14ac:dyDescent="0.15">
      <c r="A2" s="61" t="s">
        <v>10</v>
      </c>
      <c r="B2" s="61"/>
      <c r="C2" s="61"/>
      <c r="D2" s="61"/>
      <c r="E2" s="61"/>
      <c r="F2" s="61"/>
    </row>
    <row r="3" spans="1:6" ht="15.75" customHeight="1" x14ac:dyDescent="0.15">
      <c r="A3" s="36" t="s">
        <v>11</v>
      </c>
      <c r="B3" s="47"/>
      <c r="C3" s="47"/>
      <c r="D3" s="36"/>
      <c r="E3" s="36"/>
      <c r="F3" s="56" t="s">
        <v>12</v>
      </c>
    </row>
    <row r="4" spans="1:6" ht="22.5" customHeight="1" x14ac:dyDescent="0.15">
      <c r="A4" s="48" t="s">
        <v>13</v>
      </c>
      <c r="B4" s="48"/>
      <c r="C4" s="62" t="s">
        <v>14</v>
      </c>
      <c r="D4" s="62"/>
      <c r="E4" s="62"/>
      <c r="F4" s="62"/>
    </row>
    <row r="5" spans="1:6" ht="24.75" customHeight="1" x14ac:dyDescent="0.15">
      <c r="A5" s="14" t="s">
        <v>15</v>
      </c>
      <c r="B5" s="14" t="s">
        <v>16</v>
      </c>
      <c r="C5" s="14" t="s">
        <v>17</v>
      </c>
      <c r="D5" s="49" t="s">
        <v>16</v>
      </c>
      <c r="E5" s="14" t="s">
        <v>18</v>
      </c>
      <c r="F5" s="14" t="s">
        <v>16</v>
      </c>
    </row>
    <row r="6" spans="1:6" ht="12.95" customHeight="1" x14ac:dyDescent="0.15">
      <c r="A6" s="23" t="s">
        <v>19</v>
      </c>
      <c r="B6" s="50">
        <v>941</v>
      </c>
      <c r="C6" s="23" t="s">
        <v>20</v>
      </c>
      <c r="D6" s="51">
        <v>0</v>
      </c>
      <c r="E6" s="23" t="s">
        <v>21</v>
      </c>
      <c r="F6" s="51">
        <f>F7+F10+F12</f>
        <v>1054.1799999999998</v>
      </c>
    </row>
    <row r="7" spans="1:6" ht="12.95" customHeight="1" x14ac:dyDescent="0.15">
      <c r="A7" s="25" t="s">
        <v>22</v>
      </c>
      <c r="B7" s="50">
        <v>541</v>
      </c>
      <c r="C7" s="23" t="s">
        <v>23</v>
      </c>
      <c r="D7" s="51">
        <v>0</v>
      </c>
      <c r="E7" s="28" t="s">
        <v>24</v>
      </c>
      <c r="F7" s="51">
        <v>442.88</v>
      </c>
    </row>
    <row r="8" spans="1:6" ht="12.95" customHeight="1" x14ac:dyDescent="0.15">
      <c r="A8" s="25" t="s">
        <v>25</v>
      </c>
      <c r="B8" s="50">
        <v>541</v>
      </c>
      <c r="C8" s="23" t="s">
        <v>26</v>
      </c>
      <c r="D8" s="51">
        <v>0</v>
      </c>
      <c r="E8" s="28" t="s">
        <v>27</v>
      </c>
      <c r="F8" s="51">
        <v>442.88</v>
      </c>
    </row>
    <row r="9" spans="1:6" ht="12.95" customHeight="1" x14ac:dyDescent="0.15">
      <c r="A9" s="52" t="s">
        <v>28</v>
      </c>
      <c r="B9" s="50">
        <v>0</v>
      </c>
      <c r="C9" s="23" t="s">
        <v>29</v>
      </c>
      <c r="D9" s="51">
        <v>0</v>
      </c>
      <c r="E9" s="29" t="s">
        <v>30</v>
      </c>
      <c r="F9" s="51">
        <v>0</v>
      </c>
    </row>
    <row r="10" spans="1:6" ht="12.95" customHeight="1" x14ac:dyDescent="0.15">
      <c r="A10" s="23" t="s">
        <v>31</v>
      </c>
      <c r="B10" s="50">
        <v>0</v>
      </c>
      <c r="C10" s="23" t="s">
        <v>32</v>
      </c>
      <c r="D10" s="51">
        <v>3.6</v>
      </c>
      <c r="E10" s="28" t="s">
        <v>33</v>
      </c>
      <c r="F10" s="51">
        <v>98.12</v>
      </c>
    </row>
    <row r="11" spans="1:6" ht="12.95" customHeight="1" x14ac:dyDescent="0.15">
      <c r="A11" s="23" t="s">
        <v>34</v>
      </c>
      <c r="B11" s="50">
        <v>400</v>
      </c>
      <c r="C11" s="23" t="s">
        <v>35</v>
      </c>
      <c r="D11" s="51">
        <v>0</v>
      </c>
      <c r="E11" s="28" t="s">
        <v>36</v>
      </c>
      <c r="F11" s="51">
        <v>98.12</v>
      </c>
    </row>
    <row r="12" spans="1:6" ht="12.95" customHeight="1" x14ac:dyDescent="0.15">
      <c r="A12" s="23" t="s">
        <v>37</v>
      </c>
      <c r="B12" s="50">
        <v>0</v>
      </c>
      <c r="C12" s="23" t="s">
        <v>38</v>
      </c>
      <c r="D12" s="51">
        <v>0</v>
      </c>
      <c r="E12" s="23" t="s">
        <v>39</v>
      </c>
      <c r="F12" s="51">
        <v>513.17999999999995</v>
      </c>
    </row>
    <row r="13" spans="1:6" ht="12.95" customHeight="1" x14ac:dyDescent="0.15">
      <c r="A13" s="23" t="s">
        <v>40</v>
      </c>
      <c r="B13" s="50">
        <v>0</v>
      </c>
      <c r="C13" s="23" t="s">
        <v>41</v>
      </c>
      <c r="D13" s="51">
        <v>42.64</v>
      </c>
      <c r="E13" s="28" t="s">
        <v>42</v>
      </c>
      <c r="F13" s="51">
        <f>F14+F16+F17</f>
        <v>513.18000000000006</v>
      </c>
    </row>
    <row r="14" spans="1:6" ht="12.95" customHeight="1" x14ac:dyDescent="0.15">
      <c r="A14" s="52" t="s">
        <v>43</v>
      </c>
      <c r="B14" s="50">
        <v>0</v>
      </c>
      <c r="C14" s="23" t="s">
        <v>44</v>
      </c>
      <c r="D14" s="51">
        <v>38.119999999999997</v>
      </c>
      <c r="E14" s="29" t="s">
        <v>45</v>
      </c>
      <c r="F14" s="51">
        <v>365</v>
      </c>
    </row>
    <row r="15" spans="1:6" ht="12.95" customHeight="1" x14ac:dyDescent="0.15">
      <c r="A15" s="23" t="s">
        <v>46</v>
      </c>
      <c r="B15" s="50" t="s">
        <v>47</v>
      </c>
      <c r="C15" s="23" t="s">
        <v>48</v>
      </c>
      <c r="D15" s="51">
        <v>820.75</v>
      </c>
      <c r="E15" s="29" t="s">
        <v>49</v>
      </c>
      <c r="F15" s="51">
        <v>0</v>
      </c>
    </row>
    <row r="16" spans="1:6" ht="12.95" customHeight="1" x14ac:dyDescent="0.15">
      <c r="A16" s="23" t="s">
        <v>50</v>
      </c>
      <c r="B16" s="50">
        <v>0</v>
      </c>
      <c r="C16" s="23" t="s">
        <v>51</v>
      </c>
      <c r="D16" s="51">
        <v>0</v>
      </c>
      <c r="E16" s="29" t="s">
        <v>52</v>
      </c>
      <c r="F16" s="51">
        <v>134.18</v>
      </c>
    </row>
    <row r="17" spans="1:6" ht="12.95" customHeight="1" x14ac:dyDescent="0.15">
      <c r="A17" s="23" t="s">
        <v>53</v>
      </c>
      <c r="B17" s="50"/>
      <c r="C17" s="23" t="s">
        <v>54</v>
      </c>
      <c r="D17" s="51">
        <v>0</v>
      </c>
      <c r="E17" s="29" t="s">
        <v>55</v>
      </c>
      <c r="F17" s="51">
        <v>14</v>
      </c>
    </row>
    <row r="18" spans="1:6" ht="12.95" customHeight="1" x14ac:dyDescent="0.15">
      <c r="A18" s="23" t="s">
        <v>56</v>
      </c>
      <c r="B18" s="50">
        <v>0</v>
      </c>
      <c r="C18" s="23" t="s">
        <v>57</v>
      </c>
      <c r="D18" s="51">
        <v>0</v>
      </c>
      <c r="E18" s="28" t="s">
        <v>58</v>
      </c>
      <c r="F18" s="51">
        <v>0</v>
      </c>
    </row>
    <row r="19" spans="1:6" ht="12.95" customHeight="1" x14ac:dyDescent="0.15">
      <c r="A19" s="23" t="s">
        <v>59</v>
      </c>
      <c r="B19" s="50">
        <v>0</v>
      </c>
      <c r="C19" s="23" t="s">
        <v>60</v>
      </c>
      <c r="D19" s="51">
        <v>0</v>
      </c>
      <c r="E19" s="23" t="s">
        <v>61</v>
      </c>
      <c r="F19" s="51">
        <v>0</v>
      </c>
    </row>
    <row r="20" spans="1:6" ht="12.95" customHeight="1" x14ac:dyDescent="0.15">
      <c r="A20" s="23" t="s">
        <v>62</v>
      </c>
      <c r="B20" s="50">
        <v>0</v>
      </c>
      <c r="C20" s="23" t="s">
        <v>63</v>
      </c>
      <c r="D20" s="51">
        <v>0</v>
      </c>
      <c r="E20" s="23" t="s">
        <v>64</v>
      </c>
      <c r="F20" s="51">
        <v>0</v>
      </c>
    </row>
    <row r="21" spans="1:6" ht="12.95" customHeight="1" x14ac:dyDescent="0.15">
      <c r="A21" s="23" t="s">
        <v>65</v>
      </c>
      <c r="B21" s="50">
        <v>0</v>
      </c>
      <c r="C21" s="23" t="s">
        <v>66</v>
      </c>
      <c r="D21" s="51">
        <v>0</v>
      </c>
      <c r="E21" s="23" t="s">
        <v>67</v>
      </c>
      <c r="F21" s="51"/>
    </row>
    <row r="22" spans="1:6" ht="12.95" customHeight="1" x14ac:dyDescent="0.15">
      <c r="A22" s="23" t="s">
        <v>68</v>
      </c>
      <c r="B22" s="50">
        <v>0</v>
      </c>
      <c r="C22" s="23" t="s">
        <v>69</v>
      </c>
      <c r="D22" s="51">
        <v>0</v>
      </c>
      <c r="E22" s="23"/>
      <c r="F22" s="51"/>
    </row>
    <row r="23" spans="1:6" ht="12.95" customHeight="1" x14ac:dyDescent="0.15">
      <c r="A23" s="23" t="s">
        <v>70</v>
      </c>
      <c r="B23" s="53">
        <v>0</v>
      </c>
      <c r="C23" s="23" t="s">
        <v>71</v>
      </c>
      <c r="D23" s="51">
        <v>0</v>
      </c>
      <c r="E23" t="s">
        <v>72</v>
      </c>
      <c r="F23" s="51"/>
    </row>
    <row r="24" spans="1:6" ht="12.95" customHeight="1" x14ac:dyDescent="0.15">
      <c r="A24" s="23"/>
      <c r="B24" s="12"/>
      <c r="C24" s="23" t="s">
        <v>73</v>
      </c>
      <c r="D24" s="51">
        <v>35.89</v>
      </c>
      <c r="E24" s="23" t="s">
        <v>74</v>
      </c>
      <c r="F24" s="51">
        <f>F25+F26+F34</f>
        <v>1054.1799999999998</v>
      </c>
    </row>
    <row r="25" spans="1:6" ht="12.95" customHeight="1" x14ac:dyDescent="0.15">
      <c r="A25" s="23"/>
      <c r="B25" s="12"/>
      <c r="C25" s="23" t="s">
        <v>75</v>
      </c>
      <c r="D25" s="51">
        <v>0</v>
      </c>
      <c r="E25" s="31" t="s">
        <v>76</v>
      </c>
      <c r="F25" s="51">
        <v>442.88</v>
      </c>
    </row>
    <row r="26" spans="1:6" ht="12.95" customHeight="1" x14ac:dyDescent="0.15">
      <c r="A26" s="54"/>
      <c r="B26" s="12"/>
      <c r="C26" s="23" t="s">
        <v>77</v>
      </c>
      <c r="D26" s="51">
        <v>0</v>
      </c>
      <c r="E26" s="31" t="s">
        <v>78</v>
      </c>
      <c r="F26" s="51">
        <v>98.12</v>
      </c>
    </row>
    <row r="27" spans="1:6" ht="12.95" customHeight="1" x14ac:dyDescent="0.15">
      <c r="A27" s="54"/>
      <c r="B27" s="12"/>
      <c r="C27" s="23" t="s">
        <v>79</v>
      </c>
      <c r="D27" s="51">
        <v>0</v>
      </c>
      <c r="E27" s="31" t="s">
        <v>80</v>
      </c>
      <c r="F27" s="51">
        <v>0</v>
      </c>
    </row>
    <row r="28" spans="1:6" ht="12.95" customHeight="1" x14ac:dyDescent="0.15">
      <c r="A28" s="23"/>
      <c r="B28" s="50"/>
      <c r="C28" s="23" t="s">
        <v>81</v>
      </c>
      <c r="D28" s="51">
        <v>0</v>
      </c>
      <c r="E28" s="31" t="s">
        <v>82</v>
      </c>
      <c r="F28" s="51">
        <v>0</v>
      </c>
    </row>
    <row r="29" spans="1:6" ht="12.95" customHeight="1" x14ac:dyDescent="0.15">
      <c r="A29" s="23"/>
      <c r="B29" s="50"/>
      <c r="C29" s="23" t="s">
        <v>83</v>
      </c>
      <c r="D29" s="51">
        <v>0</v>
      </c>
      <c r="E29" s="31" t="s">
        <v>84</v>
      </c>
      <c r="F29" s="51"/>
    </row>
    <row r="30" spans="1:6" ht="12.95" customHeight="1" x14ac:dyDescent="0.15">
      <c r="A30" s="23"/>
      <c r="B30" s="50"/>
      <c r="C30" s="23" t="s">
        <v>85</v>
      </c>
      <c r="D30" s="51">
        <v>0</v>
      </c>
      <c r="E30" s="31" t="s">
        <v>86</v>
      </c>
      <c r="F30" s="51"/>
    </row>
    <row r="31" spans="1:6" ht="12.95" customHeight="1" x14ac:dyDescent="0.15">
      <c r="A31" s="23"/>
      <c r="B31" s="50"/>
      <c r="C31" s="23" t="s">
        <v>87</v>
      </c>
      <c r="D31" s="51">
        <v>0</v>
      </c>
      <c r="E31" s="31" t="s">
        <v>88</v>
      </c>
      <c r="F31" s="51">
        <v>0</v>
      </c>
    </row>
    <row r="32" spans="1:6" ht="12.95" customHeight="1" x14ac:dyDescent="0.15">
      <c r="A32" s="23"/>
      <c r="B32" s="50"/>
      <c r="C32" s="23" t="s">
        <v>89</v>
      </c>
      <c r="D32" s="51">
        <v>0</v>
      </c>
      <c r="E32" s="31" t="s">
        <v>90</v>
      </c>
      <c r="F32" s="51">
        <v>0</v>
      </c>
    </row>
    <row r="33" spans="1:6" ht="12.95" customHeight="1" x14ac:dyDescent="0.15">
      <c r="A33" s="23"/>
      <c r="B33" s="50"/>
      <c r="C33" s="23" t="s">
        <v>91</v>
      </c>
      <c r="D33" s="50">
        <v>0</v>
      </c>
      <c r="E33" s="31" t="s">
        <v>92</v>
      </c>
      <c r="F33" s="51">
        <v>0</v>
      </c>
    </row>
    <row r="34" spans="1:6" ht="12.95" customHeight="1" x14ac:dyDescent="0.15">
      <c r="A34" s="23"/>
      <c r="B34" s="50"/>
      <c r="C34" s="23"/>
      <c r="D34" s="50"/>
      <c r="E34" s="31" t="s">
        <v>93</v>
      </c>
      <c r="F34" s="51">
        <v>513.17999999999995</v>
      </c>
    </row>
    <row r="35" spans="1:6" ht="12.95" customHeight="1" x14ac:dyDescent="0.15">
      <c r="A35" s="23"/>
      <c r="B35" s="50"/>
      <c r="C35" s="23"/>
      <c r="D35" s="50"/>
      <c r="E35" s="23"/>
      <c r="F35" s="51"/>
    </row>
    <row r="36" spans="1:6" ht="12.95" customHeight="1" x14ac:dyDescent="0.15">
      <c r="A36" s="14" t="s">
        <v>94</v>
      </c>
      <c r="B36" s="50">
        <v>941</v>
      </c>
      <c r="C36" s="14" t="s">
        <v>95</v>
      </c>
      <c r="D36" s="50">
        <v>1054.18</v>
      </c>
      <c r="E36" s="14" t="s">
        <v>95</v>
      </c>
      <c r="F36" s="51">
        <v>1054.18</v>
      </c>
    </row>
    <row r="37" spans="1:6" ht="12.95" customHeight="1" x14ac:dyDescent="0.15">
      <c r="A37" s="23" t="s">
        <v>96</v>
      </c>
      <c r="B37" s="50"/>
      <c r="C37" s="14" t="s">
        <v>97</v>
      </c>
      <c r="D37" s="50">
        <v>-4.5474735088646402E-13</v>
      </c>
      <c r="E37" s="14" t="s">
        <v>97</v>
      </c>
      <c r="F37" s="51">
        <v>0</v>
      </c>
    </row>
    <row r="38" spans="1:6" ht="12.95" customHeight="1" x14ac:dyDescent="0.15">
      <c r="A38" s="23" t="s">
        <v>98</v>
      </c>
      <c r="B38" s="50">
        <v>113.18</v>
      </c>
      <c r="C38" s="23"/>
      <c r="D38" s="50"/>
      <c r="E38" s="25"/>
      <c r="F38" s="51"/>
    </row>
    <row r="39" spans="1:6" ht="12.95" customHeight="1" x14ac:dyDescent="0.15">
      <c r="A39" s="52" t="s">
        <v>99</v>
      </c>
      <c r="B39" s="50">
        <v>113.18</v>
      </c>
      <c r="C39" s="23"/>
      <c r="D39" s="50"/>
      <c r="E39" s="23"/>
      <c r="F39" s="51"/>
    </row>
    <row r="40" spans="1:6" ht="12.95" customHeight="1" x14ac:dyDescent="0.15">
      <c r="A40" s="52" t="s">
        <v>100</v>
      </c>
      <c r="B40" s="50">
        <v>0</v>
      </c>
      <c r="C40" s="52"/>
      <c r="D40" s="55"/>
      <c r="E40" s="52"/>
      <c r="F40" s="57"/>
    </row>
    <row r="41" spans="1:6" ht="12.95" customHeight="1" x14ac:dyDescent="0.15">
      <c r="A41" s="14" t="s">
        <v>101</v>
      </c>
      <c r="B41" s="50">
        <f>B36+B38</f>
        <v>1054.18</v>
      </c>
      <c r="C41" s="14" t="s">
        <v>102</v>
      </c>
      <c r="D41" s="50">
        <v>1054.18</v>
      </c>
      <c r="E41" s="14" t="s">
        <v>102</v>
      </c>
      <c r="F41" s="51">
        <f>F36</f>
        <v>1054.18</v>
      </c>
    </row>
    <row r="42" spans="1:6" ht="13.5" customHeight="1" x14ac:dyDescent="0.15"/>
    <row r="43" spans="1:6" ht="13.5" customHeight="1" x14ac:dyDescent="0.15"/>
    <row r="44" spans="1:6" ht="13.5" customHeight="1" x14ac:dyDescent="0.15"/>
  </sheetData>
  <sheetProtection formatCells="0" formatColumns="0" formatRows="0"/>
  <mergeCells count="2">
    <mergeCell ref="A2:F2"/>
    <mergeCell ref="C4:F4"/>
  </mergeCells>
  <phoneticPr fontId="14" type="noConversion"/>
  <printOptions horizontalCentered="1"/>
  <pageMargins left="0.43263888888888902" right="0.43263888888888902" top="0.35416666666666702" bottom="0.23611111111111099" header="0.297916666666667" footer="0.23611111111111099"/>
  <pageSetup paperSize="9" scale="91" orientation="landscape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Y12"/>
  <sheetViews>
    <sheetView showGridLines="0" showZeros="0" workbookViewId="0">
      <selection activeCell="O20" sqref="O20"/>
    </sheetView>
  </sheetViews>
  <sheetFormatPr defaultColWidth="9" defaultRowHeight="13.5" x14ac:dyDescent="0.15"/>
  <cols>
    <col min="1" max="1" width="7.5" customWidth="1"/>
    <col min="2" max="2" width="17.375" customWidth="1"/>
    <col min="3" max="3" width="10.625" customWidth="1"/>
    <col min="4" max="4" width="7" customWidth="1"/>
    <col min="5" max="5" width="7.25" customWidth="1"/>
    <col min="6" max="7" width="5.875" customWidth="1"/>
    <col min="8" max="8" width="8" customWidth="1"/>
    <col min="9" max="9" width="10" customWidth="1"/>
    <col min="10" max="10" width="8" customWidth="1"/>
    <col min="11" max="11" width="5.75" customWidth="1"/>
    <col min="12" max="13" width="6.625" customWidth="1"/>
    <col min="14" max="14" width="6.5" customWidth="1"/>
    <col min="15" max="16" width="5.875" customWidth="1"/>
    <col min="17" max="17" width="7.125" customWidth="1"/>
    <col min="18" max="18" width="5.75" customWidth="1"/>
    <col min="19" max="19" width="7.125" customWidth="1"/>
    <col min="20" max="25" width="5.125" customWidth="1"/>
  </cols>
  <sheetData>
    <row r="1" spans="1:25" ht="13.5" customHeight="1" x14ac:dyDescent="0.15">
      <c r="A1" s="38" t="s">
        <v>103</v>
      </c>
      <c r="B1" s="38"/>
      <c r="C1" s="39"/>
      <c r="D1" s="39"/>
      <c r="E1" s="13"/>
      <c r="F1" s="13"/>
      <c r="G1" s="13"/>
      <c r="H1" s="13"/>
      <c r="I1" s="13"/>
      <c r="J1" s="13"/>
      <c r="K1" s="13"/>
      <c r="L1" s="13"/>
      <c r="M1" s="13"/>
      <c r="N1" s="13"/>
      <c r="O1" s="13"/>
      <c r="P1" s="13"/>
      <c r="Q1" s="13"/>
      <c r="R1" s="13"/>
      <c r="S1" s="13"/>
      <c r="T1" s="13"/>
      <c r="U1" s="13"/>
      <c r="V1" s="13"/>
      <c r="W1" s="13"/>
      <c r="X1" s="13"/>
      <c r="Y1" s="13"/>
    </row>
    <row r="2" spans="1:25" ht="27" customHeight="1" x14ac:dyDescent="0.15">
      <c r="A2" s="63" t="s">
        <v>104</v>
      </c>
      <c r="B2" s="63"/>
      <c r="C2" s="63"/>
      <c r="D2" s="63"/>
      <c r="E2" s="63"/>
      <c r="F2" s="63"/>
      <c r="G2" s="63"/>
      <c r="H2" s="63"/>
      <c r="I2" s="63"/>
      <c r="J2" s="63"/>
      <c r="K2" s="63"/>
      <c r="L2" s="63"/>
      <c r="M2" s="63"/>
      <c r="N2" s="63"/>
      <c r="O2" s="63"/>
      <c r="P2" s="63"/>
      <c r="Q2" s="63"/>
      <c r="R2" s="63"/>
      <c r="S2" s="63"/>
      <c r="T2" s="63"/>
      <c r="U2" s="63"/>
      <c r="V2" s="63"/>
      <c r="W2" s="63"/>
      <c r="X2" s="63"/>
      <c r="Y2" s="63"/>
    </row>
    <row r="3" spans="1:25" ht="18.75" customHeight="1" x14ac:dyDescent="0.15">
      <c r="A3" s="64" t="s">
        <v>105</v>
      </c>
      <c r="B3" s="64"/>
      <c r="C3" s="64"/>
      <c r="D3" s="64"/>
      <c r="E3" s="64"/>
      <c r="F3" s="64"/>
      <c r="G3" s="43"/>
      <c r="H3" s="13"/>
      <c r="I3" s="13"/>
      <c r="J3" s="13"/>
      <c r="K3" s="13"/>
      <c r="L3" s="13"/>
      <c r="M3" s="13"/>
      <c r="N3" s="13"/>
      <c r="O3" s="13"/>
      <c r="P3" s="13"/>
      <c r="Q3" s="13"/>
      <c r="R3" s="13"/>
      <c r="S3" s="13"/>
      <c r="T3" s="13"/>
      <c r="U3" s="13"/>
      <c r="V3" s="13"/>
      <c r="W3" s="13"/>
      <c r="X3" s="13"/>
      <c r="Y3" s="13" t="s">
        <v>12</v>
      </c>
    </row>
    <row r="4" spans="1:25" ht="19.899999999999999" customHeight="1" x14ac:dyDescent="0.15">
      <c r="A4" s="73" t="s">
        <v>106</v>
      </c>
      <c r="B4" s="73" t="s">
        <v>107</v>
      </c>
      <c r="C4" s="74" t="s">
        <v>108</v>
      </c>
      <c r="D4" s="65" t="s">
        <v>109</v>
      </c>
      <c r="E4" s="65"/>
      <c r="F4" s="65"/>
      <c r="G4" s="68" t="s">
        <v>110</v>
      </c>
      <c r="H4" s="66" t="s">
        <v>111</v>
      </c>
      <c r="I4" s="66"/>
      <c r="J4" s="65"/>
      <c r="K4" s="65"/>
      <c r="L4" s="65"/>
      <c r="M4" s="65"/>
      <c r="N4" s="65"/>
      <c r="O4" s="65"/>
      <c r="P4" s="67"/>
      <c r="Q4" s="68" t="s">
        <v>112</v>
      </c>
      <c r="R4" s="69"/>
      <c r="S4" s="70"/>
      <c r="T4" s="68" t="s">
        <v>113</v>
      </c>
      <c r="U4" s="69"/>
      <c r="V4" s="70"/>
      <c r="W4" s="68" t="s">
        <v>114</v>
      </c>
      <c r="X4" s="68" t="s">
        <v>115</v>
      </c>
      <c r="Y4" s="65" t="s">
        <v>116</v>
      </c>
    </row>
    <row r="5" spans="1:25" ht="16.149999999999999" customHeight="1" x14ac:dyDescent="0.15">
      <c r="A5" s="73"/>
      <c r="B5" s="73"/>
      <c r="C5" s="74"/>
      <c r="D5" s="74" t="s">
        <v>117</v>
      </c>
      <c r="E5" s="65" t="s">
        <v>118</v>
      </c>
      <c r="F5" s="75" t="s">
        <v>119</v>
      </c>
      <c r="G5" s="68"/>
      <c r="H5" s="66" t="s">
        <v>117</v>
      </c>
      <c r="I5" s="67" t="s">
        <v>120</v>
      </c>
      <c r="J5" s="71"/>
      <c r="K5" s="71"/>
      <c r="L5" s="71"/>
      <c r="M5" s="71"/>
      <c r="N5" s="71"/>
      <c r="O5" s="72"/>
      <c r="P5" s="66" t="s">
        <v>121</v>
      </c>
      <c r="Q5" s="66" t="s">
        <v>117</v>
      </c>
      <c r="R5" s="66" t="s">
        <v>122</v>
      </c>
      <c r="S5" s="77" t="s">
        <v>123</v>
      </c>
      <c r="T5" s="66" t="s">
        <v>117</v>
      </c>
      <c r="U5" s="66" t="s">
        <v>124</v>
      </c>
      <c r="V5" s="66" t="s">
        <v>125</v>
      </c>
      <c r="W5" s="68"/>
      <c r="X5" s="68"/>
      <c r="Y5" s="65"/>
    </row>
    <row r="6" spans="1:25" ht="48" customHeight="1" x14ac:dyDescent="0.15">
      <c r="A6" s="73"/>
      <c r="B6" s="73"/>
      <c r="C6" s="74"/>
      <c r="D6" s="74"/>
      <c r="E6" s="65"/>
      <c r="F6" s="75"/>
      <c r="G6" s="68"/>
      <c r="H6" s="76"/>
      <c r="I6" s="45" t="s">
        <v>126</v>
      </c>
      <c r="J6" s="40" t="s">
        <v>127</v>
      </c>
      <c r="K6" s="44" t="s">
        <v>128</v>
      </c>
      <c r="L6" s="44" t="s">
        <v>129</v>
      </c>
      <c r="M6" s="44" t="s">
        <v>130</v>
      </c>
      <c r="N6" s="44" t="s">
        <v>131</v>
      </c>
      <c r="O6" s="44" t="s">
        <v>132</v>
      </c>
      <c r="P6" s="76"/>
      <c r="Q6" s="76"/>
      <c r="R6" s="76"/>
      <c r="S6" s="78"/>
      <c r="T6" s="76"/>
      <c r="U6" s="76"/>
      <c r="V6" s="76"/>
      <c r="W6" s="68"/>
      <c r="X6" s="68"/>
      <c r="Y6" s="65"/>
    </row>
    <row r="7" spans="1:25" ht="21.95" customHeight="1" x14ac:dyDescent="0.15">
      <c r="A7" s="21" t="s">
        <v>133</v>
      </c>
      <c r="B7" s="8" t="s">
        <v>133</v>
      </c>
      <c r="C7" s="41">
        <v>1</v>
      </c>
      <c r="D7" s="42">
        <v>2</v>
      </c>
      <c r="E7" s="41">
        <v>3</v>
      </c>
      <c r="F7" s="42">
        <v>4</v>
      </c>
      <c r="G7" s="41">
        <v>5</v>
      </c>
      <c r="H7" s="42">
        <v>6</v>
      </c>
      <c r="I7" s="41">
        <v>7</v>
      </c>
      <c r="J7" s="42">
        <v>8</v>
      </c>
      <c r="K7" s="41">
        <v>9</v>
      </c>
      <c r="L7" s="42">
        <v>10</v>
      </c>
      <c r="M7" s="41">
        <v>11</v>
      </c>
      <c r="N7" s="42">
        <v>12</v>
      </c>
      <c r="O7" s="41">
        <v>13</v>
      </c>
      <c r="P7" s="42">
        <v>14</v>
      </c>
      <c r="Q7" s="41">
        <v>15</v>
      </c>
      <c r="R7" s="42">
        <v>16</v>
      </c>
      <c r="S7" s="41">
        <v>17</v>
      </c>
      <c r="T7" s="42">
        <v>18</v>
      </c>
      <c r="U7" s="41">
        <v>19</v>
      </c>
      <c r="V7" s="42">
        <v>20</v>
      </c>
      <c r="W7" s="41">
        <v>21</v>
      </c>
      <c r="X7" s="42">
        <v>22</v>
      </c>
      <c r="Y7" s="41">
        <v>23</v>
      </c>
    </row>
    <row r="8" spans="1:25" ht="30" customHeight="1" x14ac:dyDescent="0.15">
      <c r="A8" s="17"/>
      <c r="B8" s="18" t="s">
        <v>117</v>
      </c>
      <c r="C8" s="15">
        <f t="shared" ref="C8:C11" si="0">D8+H8+Q8</f>
        <v>1054.18</v>
      </c>
      <c r="D8" s="15">
        <v>113.18</v>
      </c>
      <c r="E8" s="15">
        <v>113.18</v>
      </c>
      <c r="F8" s="15">
        <v>0</v>
      </c>
      <c r="G8" s="15">
        <v>0</v>
      </c>
      <c r="H8" s="15">
        <v>941</v>
      </c>
      <c r="I8" s="15">
        <v>941</v>
      </c>
      <c r="J8" s="15">
        <v>541</v>
      </c>
      <c r="K8" s="15">
        <v>0</v>
      </c>
      <c r="L8" s="15">
        <v>0</v>
      </c>
      <c r="M8" s="15">
        <v>400</v>
      </c>
      <c r="N8" s="15">
        <v>0</v>
      </c>
      <c r="O8" s="15">
        <v>0</v>
      </c>
      <c r="P8" s="15">
        <v>0</v>
      </c>
      <c r="Q8" s="15"/>
      <c r="R8" s="15"/>
      <c r="S8" s="15"/>
      <c r="T8" s="15">
        <v>0</v>
      </c>
      <c r="U8" s="15">
        <v>0</v>
      </c>
      <c r="V8" s="15">
        <v>0</v>
      </c>
      <c r="W8" s="15">
        <v>0</v>
      </c>
      <c r="X8" s="15">
        <v>0</v>
      </c>
      <c r="Y8" s="15">
        <v>0</v>
      </c>
    </row>
    <row r="9" spans="1:25" ht="30" customHeight="1" x14ac:dyDescent="0.15">
      <c r="A9" s="17"/>
      <c r="B9" s="18" t="s">
        <v>134</v>
      </c>
      <c r="C9" s="15">
        <f t="shared" si="0"/>
        <v>1054.18</v>
      </c>
      <c r="D9" s="15">
        <v>113.18</v>
      </c>
      <c r="E9" s="15">
        <v>113.18</v>
      </c>
      <c r="F9" s="15">
        <v>0</v>
      </c>
      <c r="G9" s="15">
        <v>0</v>
      </c>
      <c r="H9" s="15">
        <v>941</v>
      </c>
      <c r="I9" s="15">
        <v>941</v>
      </c>
      <c r="J9" s="15">
        <v>541</v>
      </c>
      <c r="K9" s="15">
        <v>0</v>
      </c>
      <c r="L9" s="15">
        <v>0</v>
      </c>
      <c r="M9" s="15">
        <v>400</v>
      </c>
      <c r="N9" s="15">
        <v>0</v>
      </c>
      <c r="O9" s="15">
        <v>0</v>
      </c>
      <c r="P9" s="15">
        <v>0</v>
      </c>
      <c r="Q9" s="15"/>
      <c r="R9" s="15"/>
      <c r="S9" s="15"/>
      <c r="T9" s="15">
        <v>0</v>
      </c>
      <c r="U9" s="15">
        <v>0</v>
      </c>
      <c r="V9" s="15">
        <v>0</v>
      </c>
      <c r="W9" s="15">
        <v>0</v>
      </c>
      <c r="X9" s="15">
        <v>0</v>
      </c>
      <c r="Y9" s="15">
        <v>0</v>
      </c>
    </row>
    <row r="10" spans="1:25" ht="30" customHeight="1" x14ac:dyDescent="0.15">
      <c r="A10" s="17" t="s">
        <v>135</v>
      </c>
      <c r="B10" s="18" t="s">
        <v>136</v>
      </c>
      <c r="C10" s="15">
        <f t="shared" si="0"/>
        <v>1054.18</v>
      </c>
      <c r="D10" s="15">
        <v>113.18</v>
      </c>
      <c r="E10" s="15">
        <v>113.18</v>
      </c>
      <c r="F10" s="15">
        <v>0</v>
      </c>
      <c r="G10" s="15">
        <v>0</v>
      </c>
      <c r="H10" s="15">
        <v>941</v>
      </c>
      <c r="I10" s="15">
        <v>941</v>
      </c>
      <c r="J10" s="15">
        <v>541</v>
      </c>
      <c r="K10" s="15">
        <v>0</v>
      </c>
      <c r="L10" s="15">
        <v>0</v>
      </c>
      <c r="M10" s="15">
        <v>400</v>
      </c>
      <c r="N10" s="15">
        <v>0</v>
      </c>
      <c r="O10" s="15">
        <v>0</v>
      </c>
      <c r="P10" s="15">
        <v>0</v>
      </c>
      <c r="Q10" s="15"/>
      <c r="R10" s="15"/>
      <c r="S10" s="15"/>
      <c r="T10" s="15">
        <v>0</v>
      </c>
      <c r="U10" s="15">
        <v>0</v>
      </c>
      <c r="V10" s="15">
        <v>0</v>
      </c>
      <c r="W10" s="15">
        <v>0</v>
      </c>
      <c r="X10" s="15">
        <v>0</v>
      </c>
      <c r="Y10" s="15">
        <v>0</v>
      </c>
    </row>
    <row r="11" spans="1:25" ht="36" customHeight="1" x14ac:dyDescent="0.15">
      <c r="A11" s="17" t="s">
        <v>137</v>
      </c>
      <c r="B11" s="18" t="s">
        <v>138</v>
      </c>
      <c r="C11" s="15">
        <f t="shared" si="0"/>
        <v>1054.18</v>
      </c>
      <c r="D11" s="15">
        <v>113.18</v>
      </c>
      <c r="E11" s="15">
        <v>113.18</v>
      </c>
      <c r="F11" s="15">
        <v>0</v>
      </c>
      <c r="G11" s="15">
        <v>0</v>
      </c>
      <c r="H11" s="15">
        <v>941</v>
      </c>
      <c r="I11" s="15">
        <v>941</v>
      </c>
      <c r="J11" s="15">
        <v>541</v>
      </c>
      <c r="K11" s="15">
        <v>0</v>
      </c>
      <c r="L11" s="15">
        <v>0</v>
      </c>
      <c r="M11" s="15">
        <v>400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  <c r="T11" s="15">
        <v>0</v>
      </c>
      <c r="U11" s="15">
        <v>0</v>
      </c>
      <c r="V11" s="15">
        <v>0</v>
      </c>
      <c r="W11" s="15">
        <v>0</v>
      </c>
      <c r="X11" s="15">
        <v>0</v>
      </c>
      <c r="Y11" s="15">
        <v>0</v>
      </c>
    </row>
    <row r="12" spans="1:25" ht="13.5" customHeight="1" x14ac:dyDescent="0.15"/>
  </sheetData>
  <sheetProtection formatCells="0" formatColumns="0" formatRows="0"/>
  <mergeCells count="25">
    <mergeCell ref="U5:U6"/>
    <mergeCell ref="V5:V6"/>
    <mergeCell ref="W4:W6"/>
    <mergeCell ref="X4:X6"/>
    <mergeCell ref="Y4:Y6"/>
    <mergeCell ref="P5:P6"/>
    <mergeCell ref="Q5:Q6"/>
    <mergeCell ref="R5:R6"/>
    <mergeCell ref="S5:S6"/>
    <mergeCell ref="T5:T6"/>
    <mergeCell ref="I5:O5"/>
    <mergeCell ref="A4:A6"/>
    <mergeCell ref="B4:B6"/>
    <mergeCell ref="C4:C6"/>
    <mergeCell ref="D5:D6"/>
    <mergeCell ref="E5:E6"/>
    <mergeCell ref="F5:F6"/>
    <mergeCell ref="G4:G6"/>
    <mergeCell ref="H5:H6"/>
    <mergeCell ref="A2:Y2"/>
    <mergeCell ref="A3:F3"/>
    <mergeCell ref="D4:F4"/>
    <mergeCell ref="H4:P4"/>
    <mergeCell ref="Q4:S4"/>
    <mergeCell ref="T4:V4"/>
  </mergeCells>
  <phoneticPr fontId="14" type="noConversion"/>
  <printOptions horizontalCentered="1"/>
  <pageMargins left="0.39305555555555599" right="0.31458333333333299" top="0.75138888888888899" bottom="0.75138888888888899" header="0.297916666666667" footer="0.297916666666667"/>
  <pageSetup paperSize="9" scale="81" fitToHeight="0" orientation="landscape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6"/>
  <sheetViews>
    <sheetView showGridLines="0" showZeros="0" workbookViewId="0">
      <selection activeCell="N17" sqref="N17"/>
    </sheetView>
  </sheetViews>
  <sheetFormatPr defaultColWidth="9" defaultRowHeight="13.5" x14ac:dyDescent="0.15"/>
  <cols>
    <col min="1" max="1" width="9.5" customWidth="1"/>
    <col min="2" max="2" width="27.625" customWidth="1"/>
    <col min="3" max="3" width="6.75" customWidth="1"/>
    <col min="4" max="4" width="13.75" customWidth="1"/>
    <col min="5" max="5" width="9.125" customWidth="1"/>
    <col min="6" max="6" width="8.25" customWidth="1"/>
    <col min="7" max="7" width="7.125" customWidth="1"/>
    <col min="8" max="8" width="7" customWidth="1"/>
    <col min="10" max="10" width="8.5" customWidth="1"/>
    <col min="11" max="11" width="7" customWidth="1"/>
    <col min="12" max="12" width="7.875" customWidth="1"/>
    <col min="13" max="13" width="7.625" customWidth="1"/>
    <col min="14" max="14" width="6.5" customWidth="1"/>
    <col min="15" max="15" width="6.625" customWidth="1"/>
    <col min="16" max="16" width="5.5" customWidth="1"/>
    <col min="17" max="17" width="6" customWidth="1"/>
    <col min="18" max="18" width="6.375" customWidth="1"/>
    <col min="19" max="19" width="5.125" customWidth="1"/>
  </cols>
  <sheetData>
    <row r="1" spans="1:19" ht="13.5" customHeight="1" x14ac:dyDescent="0.15">
      <c r="A1" s="1" t="s">
        <v>139</v>
      </c>
      <c r="B1" s="1"/>
    </row>
    <row r="2" spans="1:19" ht="37.15" customHeight="1" x14ac:dyDescent="0.15">
      <c r="A2" s="79" t="s">
        <v>140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</row>
    <row r="3" spans="1:19" ht="15" customHeight="1" x14ac:dyDescent="0.15">
      <c r="A3" s="80" t="s">
        <v>141</v>
      </c>
      <c r="B3" s="80"/>
      <c r="C3" s="32"/>
      <c r="D3" s="13"/>
      <c r="E3" s="13"/>
      <c r="F3" s="13"/>
      <c r="G3" s="13"/>
      <c r="H3" s="13"/>
      <c r="I3" s="13"/>
      <c r="J3" s="36"/>
      <c r="K3" s="37"/>
      <c r="L3" s="36"/>
      <c r="M3" s="36"/>
      <c r="N3" s="13"/>
      <c r="S3" s="2" t="s">
        <v>12</v>
      </c>
    </row>
    <row r="4" spans="1:19" ht="18.95" customHeight="1" x14ac:dyDescent="0.15">
      <c r="A4" s="73" t="s">
        <v>106</v>
      </c>
      <c r="B4" s="77" t="s">
        <v>107</v>
      </c>
      <c r="C4" s="73" t="s">
        <v>142</v>
      </c>
      <c r="D4" s="73" t="s">
        <v>143</v>
      </c>
      <c r="E4" s="73" t="s">
        <v>117</v>
      </c>
      <c r="F4" s="35" t="s">
        <v>144</v>
      </c>
      <c r="G4" s="35"/>
      <c r="H4" s="35"/>
      <c r="I4" s="35"/>
      <c r="J4" s="73" t="s">
        <v>145</v>
      </c>
      <c r="K4" s="73"/>
      <c r="L4" s="73"/>
      <c r="M4" s="73"/>
      <c r="N4" s="73"/>
      <c r="O4" s="73"/>
      <c r="P4" s="73" t="s">
        <v>146</v>
      </c>
      <c r="Q4" s="73" t="s">
        <v>147</v>
      </c>
      <c r="R4" s="73" t="s">
        <v>148</v>
      </c>
      <c r="S4" s="73" t="s">
        <v>149</v>
      </c>
    </row>
    <row r="5" spans="1:19" ht="21" customHeight="1" x14ac:dyDescent="0.15">
      <c r="A5" s="73"/>
      <c r="B5" s="81"/>
      <c r="C5" s="73"/>
      <c r="D5" s="73"/>
      <c r="E5" s="73"/>
      <c r="F5" s="73" t="s">
        <v>126</v>
      </c>
      <c r="G5" s="73" t="s">
        <v>150</v>
      </c>
      <c r="H5" s="82" t="s">
        <v>151</v>
      </c>
      <c r="I5" s="73" t="s">
        <v>152</v>
      </c>
      <c r="J5" s="73" t="s">
        <v>126</v>
      </c>
      <c r="K5" s="73" t="s">
        <v>42</v>
      </c>
      <c r="L5" s="73"/>
      <c r="M5" s="73"/>
      <c r="N5" s="73"/>
      <c r="O5" s="73" t="s">
        <v>58</v>
      </c>
      <c r="P5" s="73"/>
      <c r="Q5" s="73"/>
      <c r="R5" s="73"/>
      <c r="S5" s="73"/>
    </row>
    <row r="6" spans="1:19" ht="36" customHeight="1" x14ac:dyDescent="0.15">
      <c r="A6" s="73"/>
      <c r="B6" s="78"/>
      <c r="C6" s="73"/>
      <c r="D6" s="73"/>
      <c r="E6" s="73"/>
      <c r="F6" s="73"/>
      <c r="G6" s="73"/>
      <c r="H6" s="82"/>
      <c r="I6" s="73"/>
      <c r="J6" s="73"/>
      <c r="K6" s="9" t="s">
        <v>153</v>
      </c>
      <c r="L6" s="9" t="s">
        <v>154</v>
      </c>
      <c r="M6" s="9" t="s">
        <v>155</v>
      </c>
      <c r="N6" s="9" t="s">
        <v>156</v>
      </c>
      <c r="O6" s="73"/>
      <c r="P6" s="73"/>
      <c r="Q6" s="73"/>
      <c r="R6" s="73"/>
      <c r="S6" s="73"/>
    </row>
    <row r="7" spans="1:19" ht="21.95" customHeight="1" x14ac:dyDescent="0.15">
      <c r="A7" s="14" t="s">
        <v>133</v>
      </c>
      <c r="B7" s="14" t="s">
        <v>133</v>
      </c>
      <c r="C7" s="14" t="s">
        <v>133</v>
      </c>
      <c r="D7" s="14" t="s">
        <v>133</v>
      </c>
      <c r="E7" s="14">
        <v>1</v>
      </c>
      <c r="F7" s="14">
        <v>2</v>
      </c>
      <c r="G7" s="14">
        <v>3</v>
      </c>
      <c r="H7" s="14">
        <v>4</v>
      </c>
      <c r="I7" s="14">
        <v>5</v>
      </c>
      <c r="J7" s="14">
        <v>6</v>
      </c>
      <c r="K7" s="14">
        <v>7</v>
      </c>
      <c r="L7" s="14">
        <v>8</v>
      </c>
      <c r="M7" s="14">
        <v>9</v>
      </c>
      <c r="N7" s="14">
        <v>10</v>
      </c>
      <c r="O7" s="14">
        <v>11</v>
      </c>
      <c r="P7" s="14">
        <v>13</v>
      </c>
      <c r="Q7" s="14">
        <v>14</v>
      </c>
      <c r="R7" s="14">
        <v>15</v>
      </c>
      <c r="S7" s="14">
        <v>16</v>
      </c>
    </row>
    <row r="8" spans="1:19" ht="22.7" customHeight="1" x14ac:dyDescent="0.15">
      <c r="A8" s="17"/>
      <c r="B8" s="18" t="s">
        <v>117</v>
      </c>
      <c r="C8" s="33"/>
      <c r="D8" s="34"/>
      <c r="E8" s="15">
        <f>F8+J8</f>
        <v>1054.18</v>
      </c>
      <c r="F8" s="15">
        <f>F9+F10+F11+F12+F14</f>
        <v>541</v>
      </c>
      <c r="G8" s="15">
        <f>G10+G11+G12+G14</f>
        <v>442.88</v>
      </c>
      <c r="H8" s="15">
        <v>0</v>
      </c>
      <c r="I8" s="15">
        <f>I9+I12</f>
        <v>98.11999999999999</v>
      </c>
      <c r="J8" s="15">
        <f>K8+M8+N8</f>
        <v>513.18000000000006</v>
      </c>
      <c r="K8" s="15">
        <v>365</v>
      </c>
      <c r="L8" s="15">
        <v>0</v>
      </c>
      <c r="M8" s="15">
        <f>M12+M13</f>
        <v>134.18</v>
      </c>
      <c r="N8" s="15">
        <v>14</v>
      </c>
      <c r="O8" s="15">
        <v>0</v>
      </c>
      <c r="P8" s="15">
        <v>0</v>
      </c>
      <c r="Q8" s="15">
        <v>0</v>
      </c>
      <c r="R8" s="15">
        <v>0</v>
      </c>
      <c r="S8" s="15">
        <v>0</v>
      </c>
    </row>
    <row r="9" spans="1:19" ht="22.7" customHeight="1" x14ac:dyDescent="0.15">
      <c r="A9" s="17" t="s">
        <v>137</v>
      </c>
      <c r="B9" s="18" t="s">
        <v>138</v>
      </c>
      <c r="C9" s="33">
        <v>2050802</v>
      </c>
      <c r="D9" s="34" t="s">
        <v>157</v>
      </c>
      <c r="E9" s="15">
        <v>3.6</v>
      </c>
      <c r="F9" s="15">
        <v>3.6</v>
      </c>
      <c r="G9" s="15">
        <v>0</v>
      </c>
      <c r="H9" s="15">
        <v>0</v>
      </c>
      <c r="I9" s="15">
        <v>3.6</v>
      </c>
      <c r="J9" s="15">
        <v>0</v>
      </c>
      <c r="K9" s="15">
        <v>0</v>
      </c>
      <c r="L9" s="15">
        <v>0</v>
      </c>
      <c r="M9" s="15">
        <v>0</v>
      </c>
      <c r="N9" s="15">
        <v>0</v>
      </c>
      <c r="O9" s="15">
        <v>0</v>
      </c>
      <c r="P9" s="15">
        <v>0</v>
      </c>
      <c r="Q9" s="15">
        <v>0</v>
      </c>
      <c r="R9" s="15">
        <v>0</v>
      </c>
      <c r="S9" s="15">
        <v>0</v>
      </c>
    </row>
    <row r="10" spans="1:19" ht="22.7" customHeight="1" x14ac:dyDescent="0.15">
      <c r="A10" s="17" t="s">
        <v>137</v>
      </c>
      <c r="B10" s="18" t="s">
        <v>138</v>
      </c>
      <c r="C10" s="33">
        <v>2080505</v>
      </c>
      <c r="D10" s="34" t="s">
        <v>158</v>
      </c>
      <c r="E10" s="15">
        <v>42.64</v>
      </c>
      <c r="F10" s="15">
        <v>42.64</v>
      </c>
      <c r="G10" s="15">
        <v>42.64</v>
      </c>
      <c r="H10" s="15">
        <v>0</v>
      </c>
      <c r="I10" s="15">
        <v>0</v>
      </c>
      <c r="J10" s="15">
        <v>0</v>
      </c>
      <c r="K10" s="15">
        <v>0</v>
      </c>
      <c r="L10" s="15">
        <v>0</v>
      </c>
      <c r="M10" s="15">
        <v>0</v>
      </c>
      <c r="N10" s="15">
        <v>0</v>
      </c>
      <c r="O10" s="15">
        <v>0</v>
      </c>
      <c r="P10" s="15">
        <v>0</v>
      </c>
      <c r="Q10" s="15">
        <v>0</v>
      </c>
      <c r="R10" s="15">
        <v>0</v>
      </c>
      <c r="S10" s="15">
        <v>0</v>
      </c>
    </row>
    <row r="11" spans="1:19" ht="22.7" customHeight="1" x14ac:dyDescent="0.15">
      <c r="A11" s="17" t="s">
        <v>137</v>
      </c>
      <c r="B11" s="18" t="s">
        <v>138</v>
      </c>
      <c r="C11" s="33">
        <v>2101102</v>
      </c>
      <c r="D11" s="34" t="s">
        <v>159</v>
      </c>
      <c r="E11" s="15">
        <v>38.119999999999997</v>
      </c>
      <c r="F11" s="15">
        <v>38.119999999999997</v>
      </c>
      <c r="G11" s="15">
        <v>38.119999999999997</v>
      </c>
      <c r="H11" s="15">
        <v>0</v>
      </c>
      <c r="I11" s="15">
        <v>0</v>
      </c>
      <c r="J11" s="15">
        <v>0</v>
      </c>
      <c r="K11" s="15">
        <v>0</v>
      </c>
      <c r="L11" s="15">
        <v>0</v>
      </c>
      <c r="M11" s="15">
        <v>0</v>
      </c>
      <c r="N11" s="15">
        <v>0</v>
      </c>
      <c r="O11" s="15">
        <v>0</v>
      </c>
      <c r="P11" s="15">
        <v>0</v>
      </c>
      <c r="Q11" s="15">
        <v>0</v>
      </c>
      <c r="R11" s="15">
        <v>0</v>
      </c>
      <c r="S11" s="15">
        <v>0</v>
      </c>
    </row>
    <row r="12" spans="1:19" ht="22.7" customHeight="1" x14ac:dyDescent="0.15">
      <c r="A12" s="17" t="s">
        <v>137</v>
      </c>
      <c r="B12" s="18" t="s">
        <v>138</v>
      </c>
      <c r="C12" s="33">
        <v>2110299</v>
      </c>
      <c r="D12" s="34" t="s">
        <v>160</v>
      </c>
      <c r="E12" s="15">
        <v>927.6</v>
      </c>
      <c r="F12" s="15">
        <v>420.75</v>
      </c>
      <c r="G12" s="15">
        <v>326.23</v>
      </c>
      <c r="H12" s="15">
        <v>0</v>
      </c>
      <c r="I12" s="15">
        <v>94.52</v>
      </c>
      <c r="J12" s="15">
        <v>506.85</v>
      </c>
      <c r="K12" s="15">
        <v>365</v>
      </c>
      <c r="L12" s="15">
        <v>0</v>
      </c>
      <c r="M12" s="15">
        <v>127.86</v>
      </c>
      <c r="N12" s="15">
        <v>14</v>
      </c>
      <c r="O12" s="15">
        <v>0</v>
      </c>
      <c r="P12" s="15">
        <v>0</v>
      </c>
      <c r="Q12" s="15">
        <v>0</v>
      </c>
      <c r="R12" s="15">
        <v>0</v>
      </c>
      <c r="S12" s="15">
        <v>0</v>
      </c>
    </row>
    <row r="13" spans="1:19" ht="22.7" customHeight="1" x14ac:dyDescent="0.15">
      <c r="A13" s="17" t="s">
        <v>137</v>
      </c>
      <c r="B13" s="18" t="s">
        <v>138</v>
      </c>
      <c r="C13" s="33">
        <v>2111103</v>
      </c>
      <c r="D13" s="34" t="s">
        <v>161</v>
      </c>
      <c r="E13" s="15">
        <v>6.32</v>
      </c>
      <c r="F13" s="15"/>
      <c r="G13" s="15"/>
      <c r="H13" s="15"/>
      <c r="I13" s="15"/>
      <c r="J13" s="15">
        <v>6.32</v>
      </c>
      <c r="K13" s="15"/>
      <c r="L13" s="15"/>
      <c r="M13" s="15">
        <v>6.32</v>
      </c>
      <c r="N13" s="15"/>
      <c r="O13" s="15"/>
      <c r="P13" s="15"/>
      <c r="Q13" s="15"/>
      <c r="R13" s="15"/>
      <c r="S13" s="15"/>
    </row>
    <row r="14" spans="1:19" ht="22.7" customHeight="1" x14ac:dyDescent="0.15">
      <c r="A14" s="17" t="s">
        <v>137</v>
      </c>
      <c r="B14" s="18" t="s">
        <v>138</v>
      </c>
      <c r="C14" s="33">
        <v>2210201</v>
      </c>
      <c r="D14" s="34" t="s">
        <v>162</v>
      </c>
      <c r="E14" s="15">
        <v>35.89</v>
      </c>
      <c r="F14" s="15">
        <v>35.89</v>
      </c>
      <c r="G14" s="15">
        <v>35.89</v>
      </c>
      <c r="H14" s="15">
        <v>0</v>
      </c>
      <c r="I14" s="15">
        <v>0</v>
      </c>
      <c r="J14" s="15">
        <v>0</v>
      </c>
      <c r="K14" s="15">
        <v>0</v>
      </c>
      <c r="L14" s="15">
        <v>0</v>
      </c>
      <c r="M14" s="15">
        <v>0</v>
      </c>
      <c r="N14" s="15">
        <v>0</v>
      </c>
      <c r="O14" s="15">
        <v>0</v>
      </c>
      <c r="P14" s="15">
        <v>0</v>
      </c>
      <c r="Q14" s="15">
        <v>0</v>
      </c>
      <c r="R14" s="15">
        <v>0</v>
      </c>
      <c r="S14" s="15">
        <v>0</v>
      </c>
    </row>
    <row r="15" spans="1:19" ht="13.5" customHeight="1" x14ac:dyDescent="0.15"/>
    <row r="16" spans="1:19" ht="13.5" customHeight="1" x14ac:dyDescent="0.15"/>
  </sheetData>
  <sheetProtection formatCells="0" formatColumns="0" formatRows="0"/>
  <mergeCells count="19">
    <mergeCell ref="Q4:Q6"/>
    <mergeCell ref="R4:R6"/>
    <mergeCell ref="S4:S6"/>
    <mergeCell ref="A2:S2"/>
    <mergeCell ref="A3:B3"/>
    <mergeCell ref="J4:O4"/>
    <mergeCell ref="K5:N5"/>
    <mergeCell ref="A4:A6"/>
    <mergeCell ref="B4:B6"/>
    <mergeCell ref="C4:C6"/>
    <mergeCell ref="D4:D6"/>
    <mergeCell ref="E4:E6"/>
    <mergeCell ref="F5:F6"/>
    <mergeCell ref="G5:G6"/>
    <mergeCell ref="H5:H6"/>
    <mergeCell ref="I5:I6"/>
    <mergeCell ref="J5:J6"/>
    <mergeCell ref="O5:O6"/>
    <mergeCell ref="P4:P6"/>
  </mergeCells>
  <phoneticPr fontId="14" type="noConversion"/>
  <printOptions horizontalCentered="1"/>
  <pageMargins left="0.70069444444444495" right="0.70069444444444495" top="0.55069444444444404" bottom="0.75138888888888899" header="0.297916666666667" footer="0.297916666666667"/>
  <pageSetup paperSize="9" scale="81" fitToHeight="0" orientation="landscape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J37"/>
  <sheetViews>
    <sheetView showGridLines="0" showZeros="0" workbookViewId="0">
      <selection activeCell="B11" sqref="B11"/>
    </sheetView>
  </sheetViews>
  <sheetFormatPr defaultColWidth="9" defaultRowHeight="12" x14ac:dyDescent="0.15"/>
  <cols>
    <col min="1" max="1" width="21.75" style="1" customWidth="1"/>
    <col min="2" max="2" width="13.625" style="1" customWidth="1"/>
    <col min="3" max="3" width="34.75" style="1" customWidth="1"/>
    <col min="4" max="4" width="8.875" style="1" customWidth="1"/>
    <col min="5" max="5" width="9" style="1" customWidth="1"/>
    <col min="6" max="6" width="8.375" style="1" customWidth="1"/>
    <col min="7" max="7" width="29.25" style="1" customWidth="1"/>
    <col min="8" max="8" width="9" style="1" customWidth="1"/>
    <col min="9" max="9" width="8.875" style="1" customWidth="1"/>
    <col min="10" max="10" width="13.625" style="1" customWidth="1"/>
    <col min="11" max="11" width="9.125" style="1" customWidth="1"/>
    <col min="12" max="16384" width="9" style="1"/>
  </cols>
  <sheetData>
    <row r="1" spans="1:10" ht="12" customHeight="1" x14ac:dyDescent="0.15">
      <c r="A1" s="1" t="s">
        <v>163</v>
      </c>
    </row>
    <row r="2" spans="1:10" ht="30" customHeight="1" x14ac:dyDescent="0.15">
      <c r="A2" s="79" t="s">
        <v>164</v>
      </c>
      <c r="B2" s="79"/>
      <c r="C2" s="79"/>
      <c r="D2" s="79"/>
      <c r="E2" s="79"/>
      <c r="F2" s="79"/>
      <c r="G2" s="79"/>
      <c r="H2" s="79"/>
      <c r="I2" s="79"/>
      <c r="J2" s="79"/>
    </row>
    <row r="3" spans="1:10" ht="16.5" customHeight="1" x14ac:dyDescent="0.15">
      <c r="A3" s="83" t="s">
        <v>165</v>
      </c>
      <c r="B3" s="83"/>
      <c r="J3" s="13" t="s">
        <v>12</v>
      </c>
    </row>
    <row r="4" spans="1:10" ht="27" customHeight="1" x14ac:dyDescent="0.15">
      <c r="A4" s="84" t="s">
        <v>13</v>
      </c>
      <c r="B4" s="84"/>
      <c r="C4" s="85" t="s">
        <v>14</v>
      </c>
      <c r="D4" s="86"/>
      <c r="E4" s="86"/>
      <c r="F4" s="86"/>
      <c r="G4" s="86"/>
      <c r="H4" s="86"/>
      <c r="I4" s="86"/>
      <c r="J4" s="87"/>
    </row>
    <row r="5" spans="1:10" ht="25.5" customHeight="1" x14ac:dyDescent="0.15">
      <c r="A5" s="21" t="s">
        <v>15</v>
      </c>
      <c r="B5" s="21" t="s">
        <v>16</v>
      </c>
      <c r="C5" s="9" t="s">
        <v>17</v>
      </c>
      <c r="D5" s="22" t="s">
        <v>117</v>
      </c>
      <c r="E5" s="27" t="s">
        <v>166</v>
      </c>
      <c r="F5" s="27" t="s">
        <v>167</v>
      </c>
      <c r="G5" s="9" t="s">
        <v>168</v>
      </c>
      <c r="H5" s="22" t="s">
        <v>117</v>
      </c>
      <c r="I5" s="27" t="s">
        <v>166</v>
      </c>
      <c r="J5" s="27" t="s">
        <v>167</v>
      </c>
    </row>
    <row r="6" spans="1:10" ht="14.1" customHeight="1" x14ac:dyDescent="0.15">
      <c r="A6" s="20" t="s">
        <v>169</v>
      </c>
      <c r="B6" s="5">
        <v>941</v>
      </c>
      <c r="C6" s="23" t="s">
        <v>20</v>
      </c>
      <c r="D6" s="24">
        <v>0</v>
      </c>
      <c r="E6" s="24">
        <v>0</v>
      </c>
      <c r="F6" s="24">
        <v>0</v>
      </c>
      <c r="G6" s="23" t="s">
        <v>21</v>
      </c>
      <c r="H6" s="24">
        <f>H7+H10</f>
        <v>541</v>
      </c>
      <c r="I6" s="24">
        <f>I7+I10</f>
        <v>541</v>
      </c>
      <c r="J6" s="24">
        <v>0</v>
      </c>
    </row>
    <row r="7" spans="1:10" ht="14.1" customHeight="1" x14ac:dyDescent="0.15">
      <c r="A7" s="20" t="s">
        <v>170</v>
      </c>
      <c r="B7" s="5">
        <v>0</v>
      </c>
      <c r="C7" s="23" t="s">
        <v>23</v>
      </c>
      <c r="D7" s="24">
        <v>0</v>
      </c>
      <c r="E7" s="24">
        <v>0</v>
      </c>
      <c r="F7" s="24">
        <v>0</v>
      </c>
      <c r="G7" s="28" t="s">
        <v>24</v>
      </c>
      <c r="H7" s="24">
        <v>442.88</v>
      </c>
      <c r="I7" s="24">
        <v>442.88</v>
      </c>
      <c r="J7" s="24">
        <v>0</v>
      </c>
    </row>
    <row r="8" spans="1:10" ht="14.1" customHeight="1" x14ac:dyDescent="0.15">
      <c r="A8" s="25"/>
      <c r="B8" s="5"/>
      <c r="C8" s="23" t="s">
        <v>26</v>
      </c>
      <c r="D8" s="24">
        <v>0</v>
      </c>
      <c r="E8" s="24">
        <v>0</v>
      </c>
      <c r="F8" s="24">
        <v>0</v>
      </c>
      <c r="G8" s="28" t="s">
        <v>27</v>
      </c>
      <c r="H8" s="24">
        <v>442.88</v>
      </c>
      <c r="I8" s="30">
        <v>442.88</v>
      </c>
      <c r="J8" s="24">
        <v>0</v>
      </c>
    </row>
    <row r="9" spans="1:10" ht="14.1" customHeight="1" x14ac:dyDescent="0.15">
      <c r="A9" s="25"/>
      <c r="B9" s="5"/>
      <c r="C9" s="23" t="s">
        <v>29</v>
      </c>
      <c r="D9" s="24">
        <v>0</v>
      </c>
      <c r="E9" s="24">
        <v>0</v>
      </c>
      <c r="F9" s="24">
        <v>0</v>
      </c>
      <c r="G9" s="29" t="s">
        <v>30</v>
      </c>
      <c r="H9" s="24">
        <v>0</v>
      </c>
      <c r="I9" s="30">
        <v>0</v>
      </c>
      <c r="J9" s="24">
        <v>0</v>
      </c>
    </row>
    <row r="10" spans="1:10" ht="14.1" customHeight="1" x14ac:dyDescent="0.15">
      <c r="A10" s="25"/>
      <c r="B10" s="5"/>
      <c r="C10" s="23" t="s">
        <v>32</v>
      </c>
      <c r="D10" s="24">
        <v>3.6</v>
      </c>
      <c r="E10" s="24">
        <v>3.6</v>
      </c>
      <c r="F10" s="24">
        <v>0</v>
      </c>
      <c r="G10" s="28" t="s">
        <v>33</v>
      </c>
      <c r="H10" s="30">
        <v>98.12</v>
      </c>
      <c r="I10" s="30">
        <v>98.12</v>
      </c>
      <c r="J10" s="24">
        <v>0</v>
      </c>
    </row>
    <row r="11" spans="1:10" ht="14.1" customHeight="1" x14ac:dyDescent="0.15">
      <c r="A11" s="26"/>
      <c r="B11" s="5"/>
      <c r="C11" s="23" t="s">
        <v>35</v>
      </c>
      <c r="D11" s="24">
        <v>0</v>
      </c>
      <c r="E11" s="24">
        <v>0</v>
      </c>
      <c r="F11" s="24">
        <v>0</v>
      </c>
      <c r="G11" s="28" t="s">
        <v>36</v>
      </c>
      <c r="H11" s="30">
        <v>98.12</v>
      </c>
      <c r="I11" s="30">
        <v>98.12</v>
      </c>
      <c r="J11" s="24">
        <v>0</v>
      </c>
    </row>
    <row r="12" spans="1:10" ht="14.1" customHeight="1" x14ac:dyDescent="0.15">
      <c r="A12" s="26"/>
      <c r="B12" s="5"/>
      <c r="C12" s="23" t="s">
        <v>38</v>
      </c>
      <c r="D12" s="24">
        <v>0</v>
      </c>
      <c r="E12" s="24">
        <v>0</v>
      </c>
      <c r="F12" s="24">
        <v>0</v>
      </c>
      <c r="G12" s="23" t="s">
        <v>39</v>
      </c>
      <c r="H12" s="24">
        <v>513.17999999999995</v>
      </c>
      <c r="I12" s="24">
        <v>513.17999999999995</v>
      </c>
      <c r="J12" s="24">
        <v>0</v>
      </c>
    </row>
    <row r="13" spans="1:10" ht="14.1" customHeight="1" x14ac:dyDescent="0.15">
      <c r="A13" s="26"/>
      <c r="B13" s="5"/>
      <c r="C13" s="23" t="s">
        <v>41</v>
      </c>
      <c r="D13" s="24">
        <v>42.64</v>
      </c>
      <c r="E13" s="24">
        <v>42.64</v>
      </c>
      <c r="F13" s="24">
        <v>0</v>
      </c>
      <c r="G13" s="28" t="s">
        <v>42</v>
      </c>
      <c r="H13" s="24">
        <f>H14+H16+H17</f>
        <v>513.18000000000006</v>
      </c>
      <c r="I13" s="24">
        <f>I14+I16+I17</f>
        <v>513.18000000000006</v>
      </c>
      <c r="J13" s="24">
        <v>0</v>
      </c>
    </row>
    <row r="14" spans="1:10" ht="14.1" customHeight="1" x14ac:dyDescent="0.15">
      <c r="A14" s="26"/>
      <c r="B14" s="5"/>
      <c r="C14" s="23" t="s">
        <v>44</v>
      </c>
      <c r="D14" s="24">
        <v>38.119999999999997</v>
      </c>
      <c r="E14" s="24">
        <v>38.119999999999997</v>
      </c>
      <c r="F14" s="24">
        <v>0</v>
      </c>
      <c r="G14" s="29" t="s">
        <v>45</v>
      </c>
      <c r="H14" s="24">
        <v>365</v>
      </c>
      <c r="I14" s="24">
        <v>365</v>
      </c>
      <c r="J14" s="24">
        <v>0</v>
      </c>
    </row>
    <row r="15" spans="1:10" ht="14.1" customHeight="1" x14ac:dyDescent="0.15">
      <c r="A15" s="26"/>
      <c r="B15" s="5"/>
      <c r="C15" s="23" t="s">
        <v>48</v>
      </c>
      <c r="D15" s="24">
        <v>820.75</v>
      </c>
      <c r="E15" s="24">
        <v>820.75</v>
      </c>
      <c r="F15" s="24">
        <v>0</v>
      </c>
      <c r="G15" s="29" t="s">
        <v>49</v>
      </c>
      <c r="H15" s="24">
        <v>0</v>
      </c>
      <c r="I15" s="24">
        <v>0</v>
      </c>
      <c r="J15" s="24">
        <v>0</v>
      </c>
    </row>
    <row r="16" spans="1:10" ht="14.1" customHeight="1" x14ac:dyDescent="0.15">
      <c r="A16" s="20"/>
      <c r="B16" s="5"/>
      <c r="C16" s="23" t="s">
        <v>51</v>
      </c>
      <c r="D16" s="24">
        <v>0</v>
      </c>
      <c r="E16" s="24">
        <v>0</v>
      </c>
      <c r="F16" s="24">
        <v>0</v>
      </c>
      <c r="G16" s="29" t="s">
        <v>52</v>
      </c>
      <c r="H16" s="24">
        <v>134.18</v>
      </c>
      <c r="I16" s="24">
        <v>134.18</v>
      </c>
      <c r="J16" s="24">
        <v>0</v>
      </c>
    </row>
    <row r="17" spans="1:10" ht="14.1" customHeight="1" x14ac:dyDescent="0.15">
      <c r="A17" s="20"/>
      <c r="B17" s="5"/>
      <c r="C17" s="23" t="s">
        <v>54</v>
      </c>
      <c r="D17" s="24">
        <v>0</v>
      </c>
      <c r="E17" s="24">
        <v>0</v>
      </c>
      <c r="F17" s="24">
        <v>0</v>
      </c>
      <c r="G17" s="29" t="s">
        <v>55</v>
      </c>
      <c r="H17" s="24">
        <v>14</v>
      </c>
      <c r="I17" s="24">
        <v>14</v>
      </c>
      <c r="J17" s="24">
        <v>0</v>
      </c>
    </row>
    <row r="18" spans="1:10" ht="14.1" customHeight="1" x14ac:dyDescent="0.15">
      <c r="A18" s="20"/>
      <c r="B18" s="5"/>
      <c r="C18" s="23" t="s">
        <v>57</v>
      </c>
      <c r="D18" s="24">
        <v>0</v>
      </c>
      <c r="E18" s="24">
        <v>0</v>
      </c>
      <c r="F18" s="24">
        <v>0</v>
      </c>
      <c r="G18" s="28" t="s">
        <v>58</v>
      </c>
      <c r="H18" s="24">
        <v>0</v>
      </c>
      <c r="I18" s="24">
        <v>0</v>
      </c>
      <c r="J18" s="24">
        <v>0</v>
      </c>
    </row>
    <row r="19" spans="1:10" ht="14.1" customHeight="1" x14ac:dyDescent="0.15">
      <c r="A19" s="20"/>
      <c r="B19" s="5"/>
      <c r="C19" s="23" t="s">
        <v>60</v>
      </c>
      <c r="D19" s="24">
        <v>0</v>
      </c>
      <c r="E19" s="24">
        <v>0</v>
      </c>
      <c r="F19" s="24">
        <v>0</v>
      </c>
      <c r="G19" s="23"/>
      <c r="H19" s="24"/>
      <c r="I19" s="24"/>
      <c r="J19" s="24"/>
    </row>
    <row r="20" spans="1:10" ht="14.1" customHeight="1" x14ac:dyDescent="0.15">
      <c r="A20" s="20"/>
      <c r="B20" s="5"/>
      <c r="C20" s="23" t="s">
        <v>63</v>
      </c>
      <c r="D20" s="24">
        <v>0</v>
      </c>
      <c r="E20" s="24">
        <v>0</v>
      </c>
      <c r="F20" s="24">
        <v>0</v>
      </c>
      <c r="G20" s="23"/>
      <c r="H20" s="24"/>
      <c r="I20" s="24"/>
      <c r="J20" s="24"/>
    </row>
    <row r="21" spans="1:10" ht="14.1" customHeight="1" x14ac:dyDescent="0.15">
      <c r="A21" s="20"/>
      <c r="B21" s="5"/>
      <c r="C21" s="23" t="s">
        <v>66</v>
      </c>
      <c r="D21" s="24">
        <v>0</v>
      </c>
      <c r="E21" s="24">
        <v>0</v>
      </c>
      <c r="F21" s="24">
        <v>0</v>
      </c>
      <c r="G21" t="s">
        <v>72</v>
      </c>
      <c r="H21" s="24"/>
      <c r="I21" s="24"/>
      <c r="J21" s="24"/>
    </row>
    <row r="22" spans="1:10" ht="14.1" customHeight="1" x14ac:dyDescent="0.15">
      <c r="A22" s="20"/>
      <c r="B22" s="5"/>
      <c r="C22" s="23" t="s">
        <v>69</v>
      </c>
      <c r="D22" s="24">
        <v>0</v>
      </c>
      <c r="E22" s="24">
        <v>0</v>
      </c>
      <c r="F22" s="24">
        <v>0</v>
      </c>
      <c r="G22" s="23" t="s">
        <v>74</v>
      </c>
      <c r="H22" s="24">
        <f>H6+H12</f>
        <v>1054.1799999999998</v>
      </c>
      <c r="I22" s="24">
        <f>I6+I12</f>
        <v>1054.1799999999998</v>
      </c>
      <c r="J22" s="24">
        <v>0</v>
      </c>
    </row>
    <row r="23" spans="1:10" ht="14.1" customHeight="1" x14ac:dyDescent="0.15">
      <c r="A23" s="20"/>
      <c r="B23" s="5"/>
      <c r="C23" s="23" t="s">
        <v>71</v>
      </c>
      <c r="D23" s="24">
        <v>0</v>
      </c>
      <c r="E23" s="24">
        <v>0</v>
      </c>
      <c r="F23" s="24">
        <v>0</v>
      </c>
      <c r="G23" s="31" t="s">
        <v>76</v>
      </c>
      <c r="H23" s="24">
        <v>442.88</v>
      </c>
      <c r="I23" s="24">
        <v>442.88</v>
      </c>
      <c r="J23" s="24">
        <v>0</v>
      </c>
    </row>
    <row r="24" spans="1:10" ht="14.1" customHeight="1" x14ac:dyDescent="0.15">
      <c r="A24" s="20"/>
      <c r="B24" s="5"/>
      <c r="C24" s="23" t="s">
        <v>73</v>
      </c>
      <c r="D24" s="24">
        <v>35.89</v>
      </c>
      <c r="E24" s="24">
        <v>35.89</v>
      </c>
      <c r="F24" s="24">
        <v>0</v>
      </c>
      <c r="G24" s="31" t="s">
        <v>78</v>
      </c>
      <c r="H24" s="30">
        <v>98.12</v>
      </c>
      <c r="I24" s="30">
        <v>98.12</v>
      </c>
      <c r="J24" s="24">
        <v>0</v>
      </c>
    </row>
    <row r="25" spans="1:10" ht="14.1" customHeight="1" x14ac:dyDescent="0.15">
      <c r="A25" s="20"/>
      <c r="B25" s="5"/>
      <c r="C25" s="23" t="s">
        <v>75</v>
      </c>
      <c r="D25" s="24">
        <v>0</v>
      </c>
      <c r="E25" s="24">
        <v>0</v>
      </c>
      <c r="F25" s="24">
        <v>0</v>
      </c>
      <c r="G25" s="31" t="s">
        <v>80</v>
      </c>
      <c r="H25" s="24">
        <v>0</v>
      </c>
      <c r="I25" s="24">
        <v>0</v>
      </c>
      <c r="J25" s="24">
        <v>0</v>
      </c>
    </row>
    <row r="26" spans="1:10" ht="14.1" customHeight="1" x14ac:dyDescent="0.15">
      <c r="A26" s="20"/>
      <c r="B26" s="5"/>
      <c r="C26" s="23" t="s">
        <v>77</v>
      </c>
      <c r="D26" s="24">
        <v>0</v>
      </c>
      <c r="E26" s="24">
        <v>0</v>
      </c>
      <c r="F26" s="24">
        <v>0</v>
      </c>
      <c r="G26" s="31" t="s">
        <v>82</v>
      </c>
      <c r="H26" s="24">
        <v>0</v>
      </c>
      <c r="I26" s="24">
        <v>0</v>
      </c>
      <c r="J26" s="24">
        <v>0</v>
      </c>
    </row>
    <row r="27" spans="1:10" ht="14.1" customHeight="1" x14ac:dyDescent="0.15">
      <c r="A27" s="20"/>
      <c r="B27" s="5"/>
      <c r="C27" s="23" t="s">
        <v>79</v>
      </c>
      <c r="D27" s="24">
        <v>0</v>
      </c>
      <c r="E27" s="24">
        <v>0</v>
      </c>
      <c r="F27" s="24">
        <v>0</v>
      </c>
      <c r="G27" s="31" t="s">
        <v>84</v>
      </c>
      <c r="H27" s="24"/>
      <c r="I27" s="24"/>
      <c r="J27" s="24"/>
    </row>
    <row r="28" spans="1:10" ht="14.1" customHeight="1" x14ac:dyDescent="0.15">
      <c r="A28" s="20"/>
      <c r="B28" s="5"/>
      <c r="C28" s="23" t="s">
        <v>81</v>
      </c>
      <c r="D28" s="24">
        <v>0</v>
      </c>
      <c r="E28" s="24">
        <v>0</v>
      </c>
      <c r="F28" s="24">
        <v>0</v>
      </c>
      <c r="G28" s="31" t="s">
        <v>86</v>
      </c>
      <c r="H28" s="24"/>
      <c r="I28" s="24"/>
      <c r="J28" s="24"/>
    </row>
    <row r="29" spans="1:10" ht="14.1" customHeight="1" x14ac:dyDescent="0.15">
      <c r="A29" s="20"/>
      <c r="B29" s="5"/>
      <c r="C29" s="23" t="s">
        <v>83</v>
      </c>
      <c r="D29" s="24">
        <v>0</v>
      </c>
      <c r="E29" s="24">
        <v>0</v>
      </c>
      <c r="F29" s="24">
        <v>0</v>
      </c>
      <c r="G29" s="31" t="s">
        <v>88</v>
      </c>
      <c r="H29" s="24">
        <v>0</v>
      </c>
      <c r="I29" s="24">
        <v>0</v>
      </c>
      <c r="J29" s="24">
        <v>0</v>
      </c>
    </row>
    <row r="30" spans="1:10" ht="14.1" customHeight="1" x14ac:dyDescent="0.15">
      <c r="A30" s="20"/>
      <c r="B30" s="5"/>
      <c r="C30" s="23" t="s">
        <v>85</v>
      </c>
      <c r="D30" s="24">
        <v>0</v>
      </c>
      <c r="E30" s="24">
        <v>0</v>
      </c>
      <c r="F30" s="24">
        <v>0</v>
      </c>
      <c r="G30" s="31" t="s">
        <v>90</v>
      </c>
      <c r="H30" s="24">
        <v>0</v>
      </c>
      <c r="I30" s="24">
        <v>0</v>
      </c>
      <c r="J30" s="24">
        <v>0</v>
      </c>
    </row>
    <row r="31" spans="1:10" ht="14.1" customHeight="1" x14ac:dyDescent="0.15">
      <c r="A31" s="20"/>
      <c r="B31" s="5"/>
      <c r="C31" s="23" t="s">
        <v>87</v>
      </c>
      <c r="D31" s="24">
        <v>0</v>
      </c>
      <c r="E31" s="24">
        <v>0</v>
      </c>
      <c r="F31" s="24">
        <v>0</v>
      </c>
      <c r="G31" s="31" t="s">
        <v>92</v>
      </c>
      <c r="H31" s="24">
        <v>0</v>
      </c>
      <c r="I31" s="24">
        <v>0</v>
      </c>
      <c r="J31" s="24">
        <v>0</v>
      </c>
    </row>
    <row r="32" spans="1:10" ht="14.1" customHeight="1" x14ac:dyDescent="0.15">
      <c r="A32" s="20"/>
      <c r="B32" s="5"/>
      <c r="C32" s="23" t="s">
        <v>89</v>
      </c>
      <c r="D32" s="5">
        <v>0</v>
      </c>
      <c r="E32" s="5">
        <v>0</v>
      </c>
      <c r="F32" s="5">
        <v>0</v>
      </c>
      <c r="G32" s="31" t="s">
        <v>93</v>
      </c>
      <c r="H32" s="24">
        <v>0</v>
      </c>
      <c r="I32" s="24">
        <v>0</v>
      </c>
      <c r="J32" s="24">
        <v>0</v>
      </c>
    </row>
    <row r="33" spans="1:10" ht="14.1" customHeight="1" x14ac:dyDescent="0.15">
      <c r="A33" s="20"/>
      <c r="B33" s="5"/>
      <c r="C33" s="20" t="s">
        <v>91</v>
      </c>
      <c r="D33" s="5">
        <v>0</v>
      </c>
      <c r="E33" s="5">
        <v>0</v>
      </c>
      <c r="F33" s="5">
        <v>0</v>
      </c>
      <c r="G33" s="23"/>
      <c r="H33" s="24"/>
      <c r="I33" s="24"/>
      <c r="J33" s="24"/>
    </row>
    <row r="34" spans="1:10" ht="14.1" customHeight="1" x14ac:dyDescent="0.15">
      <c r="A34" s="21" t="s">
        <v>94</v>
      </c>
      <c r="B34" s="5">
        <v>941</v>
      </c>
      <c r="C34" s="21" t="s">
        <v>95</v>
      </c>
      <c r="D34" s="24">
        <v>1054.18</v>
      </c>
      <c r="E34" s="24">
        <v>1054.18</v>
      </c>
      <c r="F34" s="5">
        <v>0</v>
      </c>
      <c r="G34" s="21" t="s">
        <v>95</v>
      </c>
      <c r="H34" s="24">
        <f>H6+H12</f>
        <v>1054.1799999999998</v>
      </c>
      <c r="I34" s="24">
        <f>I6+I12</f>
        <v>1054.1799999999998</v>
      </c>
      <c r="J34" s="24">
        <v>0</v>
      </c>
    </row>
    <row r="35" spans="1:10" ht="14.1" customHeight="1" x14ac:dyDescent="0.15">
      <c r="A35" s="20" t="s">
        <v>171</v>
      </c>
      <c r="B35" s="5">
        <v>113.18</v>
      </c>
      <c r="C35" s="20" t="s">
        <v>172</v>
      </c>
      <c r="D35" s="5">
        <v>-4.5474735088646402E-13</v>
      </c>
      <c r="E35" s="5">
        <v>-4.5474735088646402E-13</v>
      </c>
      <c r="F35" s="5">
        <v>0</v>
      </c>
      <c r="G35" s="20" t="s">
        <v>97</v>
      </c>
      <c r="H35" s="24">
        <v>0</v>
      </c>
      <c r="I35" s="24">
        <v>0</v>
      </c>
      <c r="J35" s="24">
        <v>0</v>
      </c>
    </row>
    <row r="36" spans="1:10" ht="14.1" customHeight="1" x14ac:dyDescent="0.15">
      <c r="A36" s="21" t="s">
        <v>101</v>
      </c>
      <c r="B36" s="5">
        <f>B34+B35</f>
        <v>1054.18</v>
      </c>
      <c r="C36" s="21" t="s">
        <v>102</v>
      </c>
      <c r="D36" s="5">
        <f>D34</f>
        <v>1054.18</v>
      </c>
      <c r="E36" s="5">
        <f>E34</f>
        <v>1054.18</v>
      </c>
      <c r="F36" s="5">
        <v>0</v>
      </c>
      <c r="G36" s="21" t="s">
        <v>102</v>
      </c>
      <c r="H36" s="24">
        <f>H34</f>
        <v>1054.1799999999998</v>
      </c>
      <c r="I36" s="24">
        <f>I34</f>
        <v>1054.1799999999998</v>
      </c>
      <c r="J36" s="24">
        <v>0</v>
      </c>
    </row>
    <row r="37" spans="1:10" ht="12" customHeight="1" x14ac:dyDescent="0.15"/>
  </sheetData>
  <sheetProtection formatCells="0" formatColumns="0" formatRows="0"/>
  <mergeCells count="4">
    <mergeCell ref="A2:J2"/>
    <mergeCell ref="A3:B3"/>
    <mergeCell ref="A4:B4"/>
    <mergeCell ref="C4:J4"/>
  </mergeCells>
  <phoneticPr fontId="14" type="noConversion"/>
  <printOptions horizontalCentered="1"/>
  <pageMargins left="0.39305555555555599" right="0.43263888888888902" top="0.55069444444444404" bottom="0.59027777777777801" header="0.51180555555555596" footer="0.51180555555555596"/>
  <pageSetup paperSize="9" scale="90" fitToHeight="0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E43"/>
  <sheetViews>
    <sheetView showGridLines="0" showZeros="0" topLeftCell="A13" workbookViewId="0">
      <selection activeCell="H14" sqref="H14"/>
    </sheetView>
  </sheetViews>
  <sheetFormatPr defaultColWidth="9" defaultRowHeight="12" x14ac:dyDescent="0.15"/>
  <cols>
    <col min="1" max="1" width="12.75" style="1" customWidth="1"/>
    <col min="2" max="2" width="34.625" style="1" customWidth="1"/>
    <col min="3" max="3" width="13.25" style="1" customWidth="1"/>
    <col min="4" max="5" width="14" style="1" customWidth="1"/>
    <col min="6" max="16384" width="9" style="1"/>
  </cols>
  <sheetData>
    <row r="1" spans="1:5" ht="13.9" customHeight="1" x14ac:dyDescent="0.15">
      <c r="A1" s="1" t="s">
        <v>173</v>
      </c>
    </row>
    <row r="2" spans="1:5" ht="27" customHeight="1" x14ac:dyDescent="0.15">
      <c r="A2" s="79" t="s">
        <v>174</v>
      </c>
      <c r="B2" s="79"/>
      <c r="C2" s="79"/>
      <c r="D2" s="79"/>
      <c r="E2" s="79"/>
    </row>
    <row r="3" spans="1:5" ht="18.75" customHeight="1" x14ac:dyDescent="0.15">
      <c r="A3" s="83" t="s">
        <v>165</v>
      </c>
      <c r="B3" s="83"/>
      <c r="C3" s="83"/>
      <c r="E3" s="13" t="s">
        <v>12</v>
      </c>
    </row>
    <row r="4" spans="1:5" ht="24.95" customHeight="1" x14ac:dyDescent="0.15">
      <c r="A4" s="85" t="s">
        <v>175</v>
      </c>
      <c r="B4" s="87"/>
      <c r="C4" s="85" t="s">
        <v>176</v>
      </c>
      <c r="D4" s="86"/>
      <c r="E4" s="87"/>
    </row>
    <row r="5" spans="1:5" ht="21.95" customHeight="1" x14ac:dyDescent="0.15">
      <c r="A5" s="9" t="s">
        <v>177</v>
      </c>
      <c r="B5" s="9" t="s">
        <v>178</v>
      </c>
      <c r="C5" s="9" t="s">
        <v>108</v>
      </c>
      <c r="D5" s="9" t="s">
        <v>144</v>
      </c>
      <c r="E5" s="14" t="s">
        <v>145</v>
      </c>
    </row>
    <row r="6" spans="1:5" s="7" customFormat="1" ht="18" customHeight="1" x14ac:dyDescent="0.15">
      <c r="A6" s="10"/>
      <c r="B6" s="11" t="s">
        <v>117</v>
      </c>
      <c r="C6" s="12">
        <f>D6+E6</f>
        <v>1054.18</v>
      </c>
      <c r="D6" s="12">
        <f>D7+D13+D19+D24+D33</f>
        <v>541</v>
      </c>
      <c r="E6" s="15">
        <f>E24+E28</f>
        <v>513.18000000000006</v>
      </c>
    </row>
    <row r="7" spans="1:5" customFormat="1" ht="18" customHeight="1" x14ac:dyDescent="0.15">
      <c r="A7" s="10" t="s">
        <v>179</v>
      </c>
      <c r="B7" s="11" t="s">
        <v>180</v>
      </c>
      <c r="C7" s="12">
        <v>3.6</v>
      </c>
      <c r="D7" s="12">
        <v>3.6</v>
      </c>
      <c r="E7" s="15">
        <v>0</v>
      </c>
    </row>
    <row r="8" spans="1:5" customFormat="1" ht="18" customHeight="1" x14ac:dyDescent="0.15">
      <c r="A8" s="10" t="s">
        <v>181</v>
      </c>
      <c r="B8" s="11" t="s">
        <v>182</v>
      </c>
      <c r="C8" s="12">
        <v>3.6</v>
      </c>
      <c r="D8" s="12">
        <v>3.6</v>
      </c>
      <c r="E8" s="15">
        <v>0</v>
      </c>
    </row>
    <row r="9" spans="1:5" customFormat="1" ht="18" customHeight="1" x14ac:dyDescent="0.15">
      <c r="A9" s="10" t="s">
        <v>183</v>
      </c>
      <c r="B9" s="11" t="s">
        <v>184</v>
      </c>
      <c r="C9" s="12">
        <v>3.6</v>
      </c>
      <c r="D9" s="12">
        <v>3.6</v>
      </c>
      <c r="E9" s="15">
        <v>0</v>
      </c>
    </row>
    <row r="10" spans="1:5" customFormat="1" ht="18" customHeight="1" x14ac:dyDescent="0.15">
      <c r="A10" s="10"/>
      <c r="B10" s="11" t="s">
        <v>185</v>
      </c>
      <c r="C10" s="12">
        <v>3.6</v>
      </c>
      <c r="D10" s="12">
        <v>3.6</v>
      </c>
      <c r="E10" s="15">
        <v>0</v>
      </c>
    </row>
    <row r="11" spans="1:5" customFormat="1" ht="18" customHeight="1" x14ac:dyDescent="0.15">
      <c r="A11" s="10" t="s">
        <v>186</v>
      </c>
      <c r="B11" s="11" t="s">
        <v>187</v>
      </c>
      <c r="C11" s="12">
        <v>3.6</v>
      </c>
      <c r="D11" s="12">
        <v>3.6</v>
      </c>
      <c r="E11" s="15">
        <v>0</v>
      </c>
    </row>
    <row r="12" spans="1:5" customFormat="1" ht="18" customHeight="1" x14ac:dyDescent="0.15">
      <c r="A12" s="10" t="s">
        <v>188</v>
      </c>
      <c r="B12" s="11" t="s">
        <v>189</v>
      </c>
      <c r="C12" s="12">
        <f>D12+E12</f>
        <v>3.6</v>
      </c>
      <c r="D12" s="12">
        <v>3.6</v>
      </c>
      <c r="E12" s="15">
        <v>0</v>
      </c>
    </row>
    <row r="13" spans="1:5" customFormat="1" ht="18" customHeight="1" x14ac:dyDescent="0.15">
      <c r="A13" s="10" t="s">
        <v>190</v>
      </c>
      <c r="B13" s="11" t="s">
        <v>191</v>
      </c>
      <c r="C13" s="12">
        <v>42.64</v>
      </c>
      <c r="D13" s="12">
        <v>42.64</v>
      </c>
      <c r="E13" s="15">
        <v>0</v>
      </c>
    </row>
    <row r="14" spans="1:5" customFormat="1" ht="18" customHeight="1" x14ac:dyDescent="0.15">
      <c r="A14" s="10" t="s">
        <v>192</v>
      </c>
      <c r="B14" s="11" t="s">
        <v>193</v>
      </c>
      <c r="C14" s="12">
        <v>42.64</v>
      </c>
      <c r="D14" s="12">
        <v>42.64</v>
      </c>
      <c r="E14" s="15">
        <v>0</v>
      </c>
    </row>
    <row r="15" spans="1:5" customFormat="1" ht="18" customHeight="1" x14ac:dyDescent="0.15">
      <c r="A15" s="10" t="s">
        <v>194</v>
      </c>
      <c r="B15" s="11" t="s">
        <v>195</v>
      </c>
      <c r="C15" s="12">
        <v>42.64</v>
      </c>
      <c r="D15" s="12">
        <v>42.64</v>
      </c>
      <c r="E15" s="15">
        <v>0</v>
      </c>
    </row>
    <row r="16" spans="1:5" customFormat="1" ht="18" customHeight="1" x14ac:dyDescent="0.15">
      <c r="A16" s="10"/>
      <c r="B16" s="11" t="s">
        <v>185</v>
      </c>
      <c r="C16" s="12">
        <v>42.64</v>
      </c>
      <c r="D16" s="12">
        <v>42.64</v>
      </c>
      <c r="E16" s="15">
        <v>0</v>
      </c>
    </row>
    <row r="17" spans="1:5" customFormat="1" ht="18" customHeight="1" x14ac:dyDescent="0.15">
      <c r="A17" s="10" t="s">
        <v>186</v>
      </c>
      <c r="B17" s="11" t="s">
        <v>187</v>
      </c>
      <c r="C17" s="12">
        <v>42.64</v>
      </c>
      <c r="D17" s="12">
        <v>42.64</v>
      </c>
      <c r="E17" s="15">
        <v>0</v>
      </c>
    </row>
    <row r="18" spans="1:5" customFormat="1" ht="18" customHeight="1" x14ac:dyDescent="0.15">
      <c r="A18" s="10" t="s">
        <v>188</v>
      </c>
      <c r="B18" s="11" t="s">
        <v>189</v>
      </c>
      <c r="C18" s="12">
        <f>D18+E18</f>
        <v>42.64</v>
      </c>
      <c r="D18" s="12">
        <v>42.64</v>
      </c>
      <c r="E18" s="15">
        <v>0</v>
      </c>
    </row>
    <row r="19" spans="1:5" customFormat="1" ht="18" customHeight="1" x14ac:dyDescent="0.15">
      <c r="A19" s="10" t="s">
        <v>196</v>
      </c>
      <c r="B19" s="11" t="s">
        <v>197</v>
      </c>
      <c r="C19" s="12">
        <v>38.119999999999997</v>
      </c>
      <c r="D19" s="12">
        <v>38.119999999999997</v>
      </c>
      <c r="E19" s="15">
        <v>0</v>
      </c>
    </row>
    <row r="20" spans="1:5" customFormat="1" ht="18" customHeight="1" x14ac:dyDescent="0.15">
      <c r="A20" s="10" t="s">
        <v>198</v>
      </c>
      <c r="B20" s="11" t="s">
        <v>199</v>
      </c>
      <c r="C20" s="12">
        <v>38.119999999999997</v>
      </c>
      <c r="D20" s="12">
        <v>38.119999999999997</v>
      </c>
      <c r="E20" s="15">
        <v>0</v>
      </c>
    </row>
    <row r="21" spans="1:5" customFormat="1" ht="18" customHeight="1" x14ac:dyDescent="0.15">
      <c r="A21" s="10"/>
      <c r="B21" s="11" t="s">
        <v>185</v>
      </c>
      <c r="C21" s="12">
        <v>38.119999999999997</v>
      </c>
      <c r="D21" s="12">
        <v>38.119999999999997</v>
      </c>
      <c r="E21" s="15">
        <v>0</v>
      </c>
    </row>
    <row r="22" spans="1:5" customFormat="1" ht="18" customHeight="1" x14ac:dyDescent="0.15">
      <c r="A22" s="10" t="s">
        <v>186</v>
      </c>
      <c r="B22" s="11" t="s">
        <v>187</v>
      </c>
      <c r="C22" s="12">
        <v>38.119999999999997</v>
      </c>
      <c r="D22" s="12">
        <v>38.119999999999997</v>
      </c>
      <c r="E22" s="15">
        <v>0</v>
      </c>
    </row>
    <row r="23" spans="1:5" customFormat="1" ht="18" customHeight="1" x14ac:dyDescent="0.15">
      <c r="A23" s="10" t="s">
        <v>188</v>
      </c>
      <c r="B23" s="11" t="s">
        <v>189</v>
      </c>
      <c r="C23" s="12">
        <f>D23+E23</f>
        <v>38.119999999999997</v>
      </c>
      <c r="D23" s="12">
        <v>38.119999999999997</v>
      </c>
      <c r="E23" s="15">
        <v>0</v>
      </c>
    </row>
    <row r="24" spans="1:5" customFormat="1" ht="18" customHeight="1" x14ac:dyDescent="0.15">
      <c r="A24" s="10" t="s">
        <v>200</v>
      </c>
      <c r="B24" s="11" t="s">
        <v>201</v>
      </c>
      <c r="C24" s="12">
        <f>E24+D24</f>
        <v>927.61</v>
      </c>
      <c r="D24" s="12">
        <v>420.75</v>
      </c>
      <c r="E24" s="15">
        <v>506.86</v>
      </c>
    </row>
    <row r="25" spans="1:5" customFormat="1" ht="18" customHeight="1" x14ac:dyDescent="0.15">
      <c r="A25" s="10"/>
      <c r="B25" s="11" t="s">
        <v>185</v>
      </c>
      <c r="C25" s="12">
        <f>E25+D25</f>
        <v>927.61</v>
      </c>
      <c r="D25" s="12">
        <v>420.75</v>
      </c>
      <c r="E25" s="15">
        <v>506.86</v>
      </c>
    </row>
    <row r="26" spans="1:5" customFormat="1" ht="18" customHeight="1" x14ac:dyDescent="0.15">
      <c r="A26" s="10" t="s">
        <v>186</v>
      </c>
      <c r="B26" s="11" t="s">
        <v>187</v>
      </c>
      <c r="C26" s="12">
        <f>E26+D26</f>
        <v>927.61</v>
      </c>
      <c r="D26" s="12">
        <v>420.75</v>
      </c>
      <c r="E26" s="15">
        <v>506.86</v>
      </c>
    </row>
    <row r="27" spans="1:5" customFormat="1" ht="18" customHeight="1" x14ac:dyDescent="0.15">
      <c r="A27" s="10" t="s">
        <v>188</v>
      </c>
      <c r="B27" s="11" t="s">
        <v>189</v>
      </c>
      <c r="C27" s="12">
        <f>E27+D27</f>
        <v>927.61</v>
      </c>
      <c r="D27" s="12">
        <v>420.75</v>
      </c>
      <c r="E27" s="15">
        <v>506.86</v>
      </c>
    </row>
    <row r="28" spans="1:5" ht="18" customHeight="1" x14ac:dyDescent="0.15">
      <c r="A28" s="10" t="s">
        <v>202</v>
      </c>
      <c r="B28" s="11" t="s">
        <v>203</v>
      </c>
      <c r="C28" s="12">
        <f t="shared" ref="C28:C32" si="0">D28+E28</f>
        <v>6.32</v>
      </c>
      <c r="D28" s="12"/>
      <c r="E28" s="15">
        <v>6.32</v>
      </c>
    </row>
    <row r="29" spans="1:5" ht="18" customHeight="1" x14ac:dyDescent="0.15">
      <c r="A29" s="10" t="s">
        <v>204</v>
      </c>
      <c r="B29" s="11" t="s">
        <v>205</v>
      </c>
      <c r="C29" s="12">
        <f t="shared" si="0"/>
        <v>6.32</v>
      </c>
      <c r="D29" s="12"/>
      <c r="E29" s="15">
        <v>6.32</v>
      </c>
    </row>
    <row r="30" spans="1:5" ht="18" customHeight="1" x14ac:dyDescent="0.15">
      <c r="A30" s="10"/>
      <c r="B30" s="11" t="s">
        <v>185</v>
      </c>
      <c r="C30" s="12">
        <f t="shared" si="0"/>
        <v>6.32</v>
      </c>
      <c r="D30" s="12"/>
      <c r="E30" s="15">
        <v>6.32</v>
      </c>
    </row>
    <row r="31" spans="1:5" ht="18" customHeight="1" x14ac:dyDescent="0.15">
      <c r="A31" s="10" t="s">
        <v>186</v>
      </c>
      <c r="B31" s="11" t="s">
        <v>187</v>
      </c>
      <c r="C31" s="12">
        <f t="shared" si="0"/>
        <v>6.32</v>
      </c>
      <c r="D31" s="12"/>
      <c r="E31" s="15">
        <v>6.32</v>
      </c>
    </row>
    <row r="32" spans="1:5" ht="18" customHeight="1" x14ac:dyDescent="0.15">
      <c r="A32" s="10" t="s">
        <v>188</v>
      </c>
      <c r="B32" s="11" t="s">
        <v>189</v>
      </c>
      <c r="C32" s="12">
        <f t="shared" si="0"/>
        <v>6.32</v>
      </c>
      <c r="D32" s="12"/>
      <c r="E32" s="15">
        <v>6.32</v>
      </c>
    </row>
    <row r="33" spans="1:5" ht="18" customHeight="1" x14ac:dyDescent="0.15">
      <c r="A33" s="10" t="s">
        <v>206</v>
      </c>
      <c r="B33" s="11" t="s">
        <v>207</v>
      </c>
      <c r="C33" s="12">
        <v>35.89</v>
      </c>
      <c r="D33" s="12">
        <v>35.89</v>
      </c>
      <c r="E33" s="15">
        <v>0</v>
      </c>
    </row>
    <row r="34" spans="1:5" ht="18" customHeight="1" x14ac:dyDescent="0.15">
      <c r="A34" s="10" t="s">
        <v>208</v>
      </c>
      <c r="B34" s="11" t="s">
        <v>209</v>
      </c>
      <c r="C34" s="12">
        <v>35.89</v>
      </c>
      <c r="D34" s="12">
        <v>35.89</v>
      </c>
      <c r="E34" s="15">
        <v>0</v>
      </c>
    </row>
    <row r="35" spans="1:5" ht="18" customHeight="1" x14ac:dyDescent="0.15">
      <c r="A35" s="10" t="s">
        <v>210</v>
      </c>
      <c r="B35" s="11" t="s">
        <v>211</v>
      </c>
      <c r="C35" s="12">
        <v>35.89</v>
      </c>
      <c r="D35" s="12">
        <v>35.89</v>
      </c>
      <c r="E35" s="15">
        <v>0</v>
      </c>
    </row>
    <row r="36" spans="1:5" ht="18" customHeight="1" x14ac:dyDescent="0.15">
      <c r="A36" s="10"/>
      <c r="B36" s="11" t="s">
        <v>185</v>
      </c>
      <c r="C36" s="12">
        <v>35.89</v>
      </c>
      <c r="D36" s="12">
        <v>35.89</v>
      </c>
      <c r="E36" s="15">
        <v>0</v>
      </c>
    </row>
    <row r="37" spans="1:5" ht="18" customHeight="1" x14ac:dyDescent="0.15">
      <c r="A37" s="10" t="s">
        <v>186</v>
      </c>
      <c r="B37" s="11" t="s">
        <v>187</v>
      </c>
      <c r="C37" s="12">
        <v>35.89</v>
      </c>
      <c r="D37" s="12">
        <v>35.89</v>
      </c>
      <c r="E37" s="15">
        <v>0</v>
      </c>
    </row>
    <row r="38" spans="1:5" ht="18" customHeight="1" x14ac:dyDescent="0.15">
      <c r="A38" s="10" t="s">
        <v>188</v>
      </c>
      <c r="B38" s="11" t="s">
        <v>189</v>
      </c>
      <c r="C38" s="12">
        <v>35.89</v>
      </c>
      <c r="D38" s="12">
        <v>35.89</v>
      </c>
      <c r="E38" s="15">
        <v>0</v>
      </c>
    </row>
    <row r="39" spans="1:5" ht="15.75" customHeight="1" x14ac:dyDescent="0.15">
      <c r="E39"/>
    </row>
    <row r="40" spans="1:5" ht="15.75" customHeight="1" x14ac:dyDescent="0.15">
      <c r="E40"/>
    </row>
    <row r="42" spans="1:5" ht="13.5" x14ac:dyDescent="0.15">
      <c r="A42"/>
      <c r="B42"/>
      <c r="C42"/>
      <c r="D42"/>
      <c r="E42"/>
    </row>
    <row r="43" spans="1:5" ht="13.5" x14ac:dyDescent="0.15">
      <c r="A43"/>
      <c r="B43"/>
      <c r="C43"/>
      <c r="D43"/>
      <c r="E43"/>
    </row>
  </sheetData>
  <sheetProtection formatCells="0" formatColumns="0" formatRows="0"/>
  <mergeCells count="4">
    <mergeCell ref="A2:E2"/>
    <mergeCell ref="A3:C3"/>
    <mergeCell ref="A4:B4"/>
    <mergeCell ref="C4:E4"/>
  </mergeCells>
  <phoneticPr fontId="14" type="noConversion"/>
  <printOptions horizontalCentered="1"/>
  <pageMargins left="0.51180555555555596" right="0.35416666666666702" top="0.74791666666666701" bottom="0.59027777777777801" header="0.51180555555555596" footer="0.51180555555555596"/>
  <pageSetup paperSize="9" orientation="portrait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E120"/>
  <sheetViews>
    <sheetView showGridLines="0" showZeros="0" tabSelected="1" workbookViewId="0">
      <selection activeCell="A2" sqref="A2:E2"/>
    </sheetView>
  </sheetViews>
  <sheetFormatPr defaultColWidth="9" defaultRowHeight="12" x14ac:dyDescent="0.15"/>
  <cols>
    <col min="1" max="1" width="11.25" style="1" customWidth="1"/>
    <col min="2" max="2" width="33.125" style="1" customWidth="1"/>
    <col min="3" max="3" width="14.375" style="1" customWidth="1"/>
    <col min="4" max="4" width="12" style="1" customWidth="1"/>
    <col min="5" max="5" width="13.25" style="1" customWidth="1"/>
    <col min="6" max="16384" width="9" style="1"/>
  </cols>
  <sheetData>
    <row r="1" spans="1:5" ht="13.15" customHeight="1" x14ac:dyDescent="0.15">
      <c r="A1" s="1" t="s">
        <v>212</v>
      </c>
    </row>
    <row r="2" spans="1:5" ht="33" customHeight="1" x14ac:dyDescent="0.15">
      <c r="A2" s="89" t="s">
        <v>285</v>
      </c>
      <c r="B2" s="79"/>
      <c r="C2" s="79"/>
      <c r="D2" s="79"/>
      <c r="E2" s="79"/>
    </row>
    <row r="3" spans="1:5" ht="20.25" customHeight="1" x14ac:dyDescent="0.15">
      <c r="A3" s="90" t="s">
        <v>286</v>
      </c>
      <c r="B3" s="83"/>
      <c r="C3" s="83"/>
      <c r="D3" s="16"/>
      <c r="E3" s="2" t="s">
        <v>12</v>
      </c>
    </row>
    <row r="4" spans="1:5" ht="21.95" customHeight="1" x14ac:dyDescent="0.15">
      <c r="A4" s="85" t="s">
        <v>213</v>
      </c>
      <c r="B4" s="87"/>
      <c r="C4" s="85" t="s">
        <v>176</v>
      </c>
      <c r="D4" s="86"/>
      <c r="E4" s="87"/>
    </row>
    <row r="5" spans="1:5" ht="21.95" customHeight="1" x14ac:dyDescent="0.15">
      <c r="A5" s="9" t="s">
        <v>177</v>
      </c>
      <c r="B5" s="9" t="s">
        <v>178</v>
      </c>
      <c r="C5" s="9" t="s">
        <v>108</v>
      </c>
      <c r="D5" s="9" t="s">
        <v>24</v>
      </c>
      <c r="E5" s="14" t="s">
        <v>33</v>
      </c>
    </row>
    <row r="6" spans="1:5" s="7" customFormat="1" ht="15" customHeight="1" x14ac:dyDescent="0.15">
      <c r="A6" s="17"/>
      <c r="B6" s="18" t="s">
        <v>117</v>
      </c>
      <c r="C6" s="15">
        <f>C7+C40</f>
        <v>541</v>
      </c>
      <c r="D6" s="15"/>
      <c r="E6" s="15">
        <f>E7+E40</f>
        <v>541</v>
      </c>
    </row>
    <row r="7" spans="1:5" customFormat="1" ht="15" customHeight="1" x14ac:dyDescent="0.15">
      <c r="A7" s="17" t="s">
        <v>214</v>
      </c>
      <c r="B7" s="18" t="s">
        <v>150</v>
      </c>
      <c r="C7" s="15">
        <f>C8+C12+C16+C20+C24+C3+C28+C32+C36</f>
        <v>442.88</v>
      </c>
      <c r="D7" s="19"/>
      <c r="E7" s="15">
        <f>E8+E12+E16+E20+E24+D3+E28+E32+E36</f>
        <v>442.88</v>
      </c>
    </row>
    <row r="8" spans="1:5" customFormat="1" ht="15" customHeight="1" x14ac:dyDescent="0.15">
      <c r="A8" s="17" t="s">
        <v>215</v>
      </c>
      <c r="B8" s="18" t="s">
        <v>216</v>
      </c>
      <c r="C8" s="15">
        <v>136.22</v>
      </c>
      <c r="D8" s="19"/>
      <c r="E8" s="15">
        <v>136.22</v>
      </c>
    </row>
    <row r="9" spans="1:5" customFormat="1" ht="15" customHeight="1" x14ac:dyDescent="0.15">
      <c r="A9" s="17"/>
      <c r="B9" s="18" t="s">
        <v>217</v>
      </c>
      <c r="C9" s="15">
        <v>136.22</v>
      </c>
      <c r="D9" s="19"/>
      <c r="E9" s="15">
        <v>136.22</v>
      </c>
    </row>
    <row r="10" spans="1:5" customFormat="1" ht="15" customHeight="1" x14ac:dyDescent="0.15">
      <c r="A10" s="17" t="s">
        <v>218</v>
      </c>
      <c r="B10" s="18" t="s">
        <v>219</v>
      </c>
      <c r="C10" s="15">
        <v>136.22</v>
      </c>
      <c r="D10" s="19"/>
      <c r="E10" s="15">
        <v>136.22</v>
      </c>
    </row>
    <row r="11" spans="1:5" customFormat="1" ht="15" customHeight="1" x14ac:dyDescent="0.15">
      <c r="A11" s="17" t="s">
        <v>220</v>
      </c>
      <c r="B11" s="18" t="s">
        <v>221</v>
      </c>
      <c r="C11" s="15">
        <v>136.22</v>
      </c>
      <c r="D11" s="19"/>
      <c r="E11" s="15">
        <v>136.22</v>
      </c>
    </row>
    <row r="12" spans="1:5" customFormat="1" ht="15" customHeight="1" x14ac:dyDescent="0.15">
      <c r="A12" s="17" t="s">
        <v>222</v>
      </c>
      <c r="B12" s="18" t="s">
        <v>223</v>
      </c>
      <c r="C12" s="15">
        <v>103.65</v>
      </c>
      <c r="D12" s="19"/>
      <c r="E12" s="15">
        <v>103.65</v>
      </c>
    </row>
    <row r="13" spans="1:5" customFormat="1" ht="15" customHeight="1" x14ac:dyDescent="0.15">
      <c r="A13" s="17"/>
      <c r="B13" s="18" t="s">
        <v>217</v>
      </c>
      <c r="C13" s="15">
        <v>103.65</v>
      </c>
      <c r="D13" s="19"/>
      <c r="E13" s="15">
        <v>103.65</v>
      </c>
    </row>
    <row r="14" spans="1:5" customFormat="1" ht="15" customHeight="1" x14ac:dyDescent="0.15">
      <c r="A14" s="17" t="s">
        <v>218</v>
      </c>
      <c r="B14" s="18" t="s">
        <v>219</v>
      </c>
      <c r="C14" s="15">
        <v>103.65</v>
      </c>
      <c r="D14" s="19"/>
      <c r="E14" s="15">
        <v>103.65</v>
      </c>
    </row>
    <row r="15" spans="1:5" customFormat="1" ht="15" customHeight="1" x14ac:dyDescent="0.15">
      <c r="A15" s="17" t="s">
        <v>220</v>
      </c>
      <c r="B15" s="18" t="s">
        <v>221</v>
      </c>
      <c r="C15" s="15">
        <v>103.65</v>
      </c>
      <c r="D15" s="19"/>
      <c r="E15" s="15">
        <v>103.65</v>
      </c>
    </row>
    <row r="16" spans="1:5" customFormat="1" ht="15" customHeight="1" x14ac:dyDescent="0.15">
      <c r="A16" s="17" t="s">
        <v>224</v>
      </c>
      <c r="B16" s="18" t="s">
        <v>225</v>
      </c>
      <c r="C16" s="15">
        <v>11.35</v>
      </c>
      <c r="D16" s="19"/>
      <c r="E16" s="15">
        <v>11.35</v>
      </c>
    </row>
    <row r="17" spans="1:5" customFormat="1" ht="15" customHeight="1" x14ac:dyDescent="0.15">
      <c r="A17" s="17"/>
      <c r="B17" s="18" t="s">
        <v>217</v>
      </c>
      <c r="C17" s="15">
        <v>11.35</v>
      </c>
      <c r="D17" s="19"/>
      <c r="E17" s="15">
        <v>11.35</v>
      </c>
    </row>
    <row r="18" spans="1:5" customFormat="1" ht="15" customHeight="1" x14ac:dyDescent="0.15">
      <c r="A18" s="17" t="s">
        <v>218</v>
      </c>
      <c r="B18" s="18" t="s">
        <v>219</v>
      </c>
      <c r="C18" s="15">
        <v>11.35</v>
      </c>
      <c r="D18" s="19"/>
      <c r="E18" s="15">
        <v>11.35</v>
      </c>
    </row>
    <row r="19" spans="1:5" customFormat="1" ht="15" customHeight="1" x14ac:dyDescent="0.15">
      <c r="A19" s="17" t="s">
        <v>220</v>
      </c>
      <c r="B19" s="18" t="s">
        <v>221</v>
      </c>
      <c r="C19" s="15">
        <v>11.35</v>
      </c>
      <c r="D19" s="19"/>
      <c r="E19" s="15">
        <v>11.35</v>
      </c>
    </row>
    <row r="20" spans="1:5" customFormat="1" ht="15" customHeight="1" x14ac:dyDescent="0.15">
      <c r="A20" s="17" t="s">
        <v>226</v>
      </c>
      <c r="B20" s="18" t="s">
        <v>227</v>
      </c>
      <c r="C20" s="15">
        <v>75.010000000000005</v>
      </c>
      <c r="D20" s="19"/>
      <c r="E20" s="15">
        <v>75.010000000000005</v>
      </c>
    </row>
    <row r="21" spans="1:5" customFormat="1" ht="15" customHeight="1" x14ac:dyDescent="0.15">
      <c r="A21" s="17"/>
      <c r="B21" s="18" t="s">
        <v>217</v>
      </c>
      <c r="C21" s="15">
        <v>75.010000000000005</v>
      </c>
      <c r="D21" s="19"/>
      <c r="E21" s="15">
        <v>75.010000000000005</v>
      </c>
    </row>
    <row r="22" spans="1:5" customFormat="1" ht="15" customHeight="1" x14ac:dyDescent="0.15">
      <c r="A22" s="17" t="s">
        <v>218</v>
      </c>
      <c r="B22" s="18" t="s">
        <v>219</v>
      </c>
      <c r="C22" s="15">
        <v>75.010000000000005</v>
      </c>
      <c r="D22" s="19"/>
      <c r="E22" s="15">
        <v>75.010000000000005</v>
      </c>
    </row>
    <row r="23" spans="1:5" customFormat="1" ht="15" customHeight="1" x14ac:dyDescent="0.15">
      <c r="A23" s="17" t="s">
        <v>220</v>
      </c>
      <c r="B23" s="18" t="s">
        <v>221</v>
      </c>
      <c r="C23" s="15">
        <v>75.010000000000005</v>
      </c>
      <c r="D23" s="19"/>
      <c r="E23" s="15">
        <v>75.010000000000005</v>
      </c>
    </row>
    <row r="24" spans="1:5" ht="15" customHeight="1" x14ac:dyDescent="0.15">
      <c r="A24" s="17" t="s">
        <v>228</v>
      </c>
      <c r="B24" s="18" t="s">
        <v>229</v>
      </c>
      <c r="C24" s="15">
        <v>42.64</v>
      </c>
      <c r="D24" s="20"/>
      <c r="E24" s="15">
        <v>42.64</v>
      </c>
    </row>
    <row r="25" spans="1:5" ht="15" customHeight="1" x14ac:dyDescent="0.15">
      <c r="A25" s="17"/>
      <c r="B25" s="18" t="s">
        <v>217</v>
      </c>
      <c r="C25" s="15">
        <v>42.64</v>
      </c>
      <c r="D25" s="20"/>
      <c r="E25" s="15">
        <v>42.64</v>
      </c>
    </row>
    <row r="26" spans="1:5" ht="15" customHeight="1" x14ac:dyDescent="0.15">
      <c r="A26" s="17" t="s">
        <v>218</v>
      </c>
      <c r="B26" s="18" t="s">
        <v>219</v>
      </c>
      <c r="C26" s="15">
        <v>42.64</v>
      </c>
      <c r="D26" s="20"/>
      <c r="E26" s="15">
        <v>42.64</v>
      </c>
    </row>
    <row r="27" spans="1:5" ht="15" customHeight="1" x14ac:dyDescent="0.15">
      <c r="A27" s="17" t="s">
        <v>220</v>
      </c>
      <c r="B27" s="18" t="s">
        <v>221</v>
      </c>
      <c r="C27" s="15">
        <v>42.64</v>
      </c>
      <c r="D27" s="20"/>
      <c r="E27" s="15">
        <v>42.64</v>
      </c>
    </row>
    <row r="28" spans="1:5" ht="15" customHeight="1" x14ac:dyDescent="0.15">
      <c r="A28" s="17" t="s">
        <v>230</v>
      </c>
      <c r="B28" s="18" t="s">
        <v>231</v>
      </c>
      <c r="C28" s="15">
        <v>24.79</v>
      </c>
      <c r="D28" s="20"/>
      <c r="E28" s="15">
        <v>24.79</v>
      </c>
    </row>
    <row r="29" spans="1:5" ht="15" customHeight="1" x14ac:dyDescent="0.15">
      <c r="A29" s="17"/>
      <c r="B29" s="18" t="s">
        <v>217</v>
      </c>
      <c r="C29" s="15">
        <v>24.79</v>
      </c>
      <c r="D29" s="20"/>
      <c r="E29" s="15">
        <v>24.79</v>
      </c>
    </row>
    <row r="30" spans="1:5" ht="15" customHeight="1" x14ac:dyDescent="0.15">
      <c r="A30" s="17" t="s">
        <v>218</v>
      </c>
      <c r="B30" s="18" t="s">
        <v>219</v>
      </c>
      <c r="C30" s="15">
        <v>24.79</v>
      </c>
      <c r="D30" s="20"/>
      <c r="E30" s="15">
        <v>24.79</v>
      </c>
    </row>
    <row r="31" spans="1:5" ht="15" customHeight="1" x14ac:dyDescent="0.15">
      <c r="A31" s="17" t="s">
        <v>220</v>
      </c>
      <c r="B31" s="18" t="s">
        <v>221</v>
      </c>
      <c r="C31" s="15">
        <v>24.79</v>
      </c>
      <c r="D31" s="20"/>
      <c r="E31" s="15">
        <v>24.79</v>
      </c>
    </row>
    <row r="32" spans="1:5" ht="15" customHeight="1" x14ac:dyDescent="0.15">
      <c r="A32" s="17" t="s">
        <v>232</v>
      </c>
      <c r="B32" s="18" t="s">
        <v>233</v>
      </c>
      <c r="C32" s="15">
        <v>13.33</v>
      </c>
      <c r="D32" s="20"/>
      <c r="E32" s="15">
        <v>13.33</v>
      </c>
    </row>
    <row r="33" spans="1:5" ht="15" customHeight="1" x14ac:dyDescent="0.15">
      <c r="A33" s="17"/>
      <c r="B33" s="18" t="s">
        <v>217</v>
      </c>
      <c r="C33" s="15">
        <v>13.33</v>
      </c>
      <c r="D33" s="20"/>
      <c r="E33" s="15">
        <v>13.33</v>
      </c>
    </row>
    <row r="34" spans="1:5" ht="15" customHeight="1" x14ac:dyDescent="0.15">
      <c r="A34" s="17" t="s">
        <v>218</v>
      </c>
      <c r="B34" s="18" t="s">
        <v>219</v>
      </c>
      <c r="C34" s="15">
        <v>13.33</v>
      </c>
      <c r="D34" s="20"/>
      <c r="E34" s="15">
        <v>13.33</v>
      </c>
    </row>
    <row r="35" spans="1:5" ht="15" customHeight="1" x14ac:dyDescent="0.15">
      <c r="A35" s="17" t="s">
        <v>220</v>
      </c>
      <c r="B35" s="18" t="s">
        <v>221</v>
      </c>
      <c r="C35" s="15">
        <v>13.33</v>
      </c>
      <c r="D35" s="20"/>
      <c r="E35" s="15">
        <v>13.33</v>
      </c>
    </row>
    <row r="36" spans="1:5" ht="15" customHeight="1" x14ac:dyDescent="0.15">
      <c r="A36" s="17" t="s">
        <v>234</v>
      </c>
      <c r="B36" s="18" t="s">
        <v>235</v>
      </c>
      <c r="C36" s="15">
        <v>35.89</v>
      </c>
      <c r="D36" s="20"/>
      <c r="E36" s="15">
        <v>35.89</v>
      </c>
    </row>
    <row r="37" spans="1:5" ht="15" customHeight="1" x14ac:dyDescent="0.15">
      <c r="A37" s="17"/>
      <c r="B37" s="18" t="s">
        <v>217</v>
      </c>
      <c r="C37" s="15">
        <v>35.89</v>
      </c>
      <c r="D37" s="20"/>
      <c r="E37" s="15">
        <v>35.89</v>
      </c>
    </row>
    <row r="38" spans="1:5" ht="15" customHeight="1" x14ac:dyDescent="0.15">
      <c r="A38" s="17" t="s">
        <v>218</v>
      </c>
      <c r="B38" s="18" t="s">
        <v>219</v>
      </c>
      <c r="C38" s="15">
        <v>35.89</v>
      </c>
      <c r="D38" s="20"/>
      <c r="E38" s="15">
        <v>35.89</v>
      </c>
    </row>
    <row r="39" spans="1:5" ht="15" customHeight="1" x14ac:dyDescent="0.15">
      <c r="A39" s="17" t="s">
        <v>220</v>
      </c>
      <c r="B39" s="18" t="s">
        <v>221</v>
      </c>
      <c r="C39" s="15">
        <v>35.89</v>
      </c>
      <c r="D39" s="20"/>
      <c r="E39" s="15">
        <v>35.89</v>
      </c>
    </row>
    <row r="40" spans="1:5" ht="15" customHeight="1" x14ac:dyDescent="0.15">
      <c r="A40" s="17" t="s">
        <v>236</v>
      </c>
      <c r="B40" s="18" t="s">
        <v>152</v>
      </c>
      <c r="C40" s="15">
        <f>C41+C45+C49+C53+C57+C61+C65+C69+C73+C77+C81+C85+C89+C93+C97+C101+C105+C109+C113</f>
        <v>98.12</v>
      </c>
      <c r="D40" s="15">
        <v>0</v>
      </c>
      <c r="E40" s="15">
        <f>E41+E45+E49+E53+E57+E61+E65+E69+E73+E77+E81+E85+E89+E93+E97+E101+E105+E109+E113</f>
        <v>98.12</v>
      </c>
    </row>
    <row r="41" spans="1:5" ht="15" customHeight="1" x14ac:dyDescent="0.15">
      <c r="A41" s="17" t="s">
        <v>237</v>
      </c>
      <c r="B41" s="18" t="s">
        <v>238</v>
      </c>
      <c r="C41" s="15">
        <v>5</v>
      </c>
      <c r="D41" s="15">
        <v>0</v>
      </c>
      <c r="E41" s="15">
        <v>5</v>
      </c>
    </row>
    <row r="42" spans="1:5" ht="15" customHeight="1" x14ac:dyDescent="0.15">
      <c r="A42" s="17"/>
      <c r="B42" s="18" t="s">
        <v>217</v>
      </c>
      <c r="C42" s="15">
        <v>5</v>
      </c>
      <c r="D42" s="15">
        <v>0</v>
      </c>
      <c r="E42" s="15">
        <v>5</v>
      </c>
    </row>
    <row r="43" spans="1:5" ht="15" customHeight="1" x14ac:dyDescent="0.15">
      <c r="A43" s="17" t="s">
        <v>218</v>
      </c>
      <c r="B43" s="18" t="s">
        <v>219</v>
      </c>
      <c r="C43" s="15">
        <v>5</v>
      </c>
      <c r="D43" s="15">
        <v>0</v>
      </c>
      <c r="E43" s="15">
        <v>5</v>
      </c>
    </row>
    <row r="44" spans="1:5" ht="15" customHeight="1" x14ac:dyDescent="0.15">
      <c r="A44" s="17" t="s">
        <v>220</v>
      </c>
      <c r="B44" s="18" t="s">
        <v>221</v>
      </c>
      <c r="C44" s="15">
        <v>5</v>
      </c>
      <c r="D44" s="15">
        <v>0</v>
      </c>
      <c r="E44" s="15">
        <v>5</v>
      </c>
    </row>
    <row r="45" spans="1:5" ht="15" customHeight="1" x14ac:dyDescent="0.15">
      <c r="A45" s="17" t="s">
        <v>239</v>
      </c>
      <c r="B45" s="18" t="s">
        <v>240</v>
      </c>
      <c r="C45" s="15">
        <v>5</v>
      </c>
      <c r="D45" s="15">
        <v>0</v>
      </c>
      <c r="E45" s="15">
        <v>5</v>
      </c>
    </row>
    <row r="46" spans="1:5" ht="15" customHeight="1" x14ac:dyDescent="0.15">
      <c r="A46" s="17"/>
      <c r="B46" s="18" t="s">
        <v>217</v>
      </c>
      <c r="C46" s="15">
        <v>5</v>
      </c>
      <c r="D46" s="15">
        <v>0</v>
      </c>
      <c r="E46" s="15">
        <v>5</v>
      </c>
    </row>
    <row r="47" spans="1:5" ht="15" customHeight="1" x14ac:dyDescent="0.15">
      <c r="A47" s="17" t="s">
        <v>218</v>
      </c>
      <c r="B47" s="18" t="s">
        <v>219</v>
      </c>
      <c r="C47" s="15">
        <v>5</v>
      </c>
      <c r="D47" s="15">
        <v>0</v>
      </c>
      <c r="E47" s="15">
        <v>5</v>
      </c>
    </row>
    <row r="48" spans="1:5" ht="15" customHeight="1" x14ac:dyDescent="0.15">
      <c r="A48" s="17" t="s">
        <v>220</v>
      </c>
      <c r="B48" s="18" t="s">
        <v>221</v>
      </c>
      <c r="C48" s="15">
        <v>5</v>
      </c>
      <c r="D48" s="15">
        <v>0</v>
      </c>
      <c r="E48" s="15">
        <v>5</v>
      </c>
    </row>
    <row r="49" spans="1:5" ht="15" customHeight="1" x14ac:dyDescent="0.15">
      <c r="A49" s="17" t="s">
        <v>241</v>
      </c>
      <c r="B49" s="18" t="s">
        <v>242</v>
      </c>
      <c r="C49" s="15">
        <v>0.46</v>
      </c>
      <c r="D49" s="15">
        <v>0</v>
      </c>
      <c r="E49" s="15">
        <v>0.46</v>
      </c>
    </row>
    <row r="50" spans="1:5" ht="15" customHeight="1" x14ac:dyDescent="0.15">
      <c r="A50" s="17"/>
      <c r="B50" s="18" t="s">
        <v>217</v>
      </c>
      <c r="C50" s="15">
        <v>0.46</v>
      </c>
      <c r="D50" s="15">
        <v>0</v>
      </c>
      <c r="E50" s="15">
        <v>0.46</v>
      </c>
    </row>
    <row r="51" spans="1:5" ht="15" customHeight="1" x14ac:dyDescent="0.15">
      <c r="A51" s="17" t="s">
        <v>218</v>
      </c>
      <c r="B51" s="18" t="s">
        <v>219</v>
      </c>
      <c r="C51" s="15">
        <v>0.46</v>
      </c>
      <c r="D51" s="15">
        <v>0</v>
      </c>
      <c r="E51" s="15">
        <v>0.46</v>
      </c>
    </row>
    <row r="52" spans="1:5" ht="15" customHeight="1" x14ac:dyDescent="0.15">
      <c r="A52" s="17" t="s">
        <v>220</v>
      </c>
      <c r="B52" s="18" t="s">
        <v>221</v>
      </c>
      <c r="C52" s="15">
        <v>0.46</v>
      </c>
      <c r="D52" s="15">
        <v>0</v>
      </c>
      <c r="E52" s="15">
        <v>0.46</v>
      </c>
    </row>
    <row r="53" spans="1:5" ht="15" customHeight="1" x14ac:dyDescent="0.15">
      <c r="A53" s="17" t="s">
        <v>243</v>
      </c>
      <c r="B53" s="18" t="s">
        <v>244</v>
      </c>
      <c r="C53" s="15">
        <v>0.4</v>
      </c>
      <c r="D53" s="15">
        <v>0</v>
      </c>
      <c r="E53" s="15">
        <v>0.4</v>
      </c>
    </row>
    <row r="54" spans="1:5" ht="15" customHeight="1" x14ac:dyDescent="0.15">
      <c r="A54" s="17"/>
      <c r="B54" s="18" t="s">
        <v>217</v>
      </c>
      <c r="C54" s="15">
        <v>0.4</v>
      </c>
      <c r="D54" s="15">
        <v>0</v>
      </c>
      <c r="E54" s="15">
        <v>0.4</v>
      </c>
    </row>
    <row r="55" spans="1:5" ht="15" customHeight="1" x14ac:dyDescent="0.15">
      <c r="A55" s="17" t="s">
        <v>218</v>
      </c>
      <c r="B55" s="18" t="s">
        <v>219</v>
      </c>
      <c r="C55" s="15">
        <v>0.4</v>
      </c>
      <c r="D55" s="15">
        <v>0</v>
      </c>
      <c r="E55" s="15">
        <v>0.4</v>
      </c>
    </row>
    <row r="56" spans="1:5" ht="15" customHeight="1" x14ac:dyDescent="0.15">
      <c r="A56" s="17" t="s">
        <v>220</v>
      </c>
      <c r="B56" s="18" t="s">
        <v>221</v>
      </c>
      <c r="C56" s="15">
        <v>0.4</v>
      </c>
      <c r="D56" s="15">
        <v>0</v>
      </c>
      <c r="E56" s="15">
        <v>0.4</v>
      </c>
    </row>
    <row r="57" spans="1:5" ht="15" customHeight="1" x14ac:dyDescent="0.15">
      <c r="A57" s="17" t="s">
        <v>245</v>
      </c>
      <c r="B57" s="18" t="s">
        <v>246</v>
      </c>
      <c r="C57" s="15">
        <v>4</v>
      </c>
      <c r="D57" s="15">
        <v>0</v>
      </c>
      <c r="E57" s="15">
        <v>4</v>
      </c>
    </row>
    <row r="58" spans="1:5" ht="15" customHeight="1" x14ac:dyDescent="0.15">
      <c r="A58" s="17"/>
      <c r="B58" s="18" t="s">
        <v>217</v>
      </c>
      <c r="C58" s="15">
        <v>4</v>
      </c>
      <c r="D58" s="15">
        <v>0</v>
      </c>
      <c r="E58" s="15">
        <v>4</v>
      </c>
    </row>
    <row r="59" spans="1:5" ht="15" customHeight="1" x14ac:dyDescent="0.15">
      <c r="A59" s="17" t="s">
        <v>218</v>
      </c>
      <c r="B59" s="18" t="s">
        <v>219</v>
      </c>
      <c r="C59" s="15">
        <v>4</v>
      </c>
      <c r="D59" s="15">
        <v>0</v>
      </c>
      <c r="E59" s="15">
        <v>4</v>
      </c>
    </row>
    <row r="60" spans="1:5" ht="15" customHeight="1" x14ac:dyDescent="0.15">
      <c r="A60" s="17" t="s">
        <v>220</v>
      </c>
      <c r="B60" s="18" t="s">
        <v>221</v>
      </c>
      <c r="C60" s="15">
        <v>4</v>
      </c>
      <c r="D60" s="15">
        <v>0</v>
      </c>
      <c r="E60" s="15">
        <v>4</v>
      </c>
    </row>
    <row r="61" spans="1:5" ht="15" customHeight="1" x14ac:dyDescent="0.15">
      <c r="A61" s="17" t="s">
        <v>247</v>
      </c>
      <c r="B61" s="18" t="s">
        <v>248</v>
      </c>
      <c r="C61" s="15">
        <v>4</v>
      </c>
      <c r="D61" s="15">
        <v>0</v>
      </c>
      <c r="E61" s="15">
        <v>4</v>
      </c>
    </row>
    <row r="62" spans="1:5" ht="15" customHeight="1" x14ac:dyDescent="0.15">
      <c r="A62" s="17"/>
      <c r="B62" s="18" t="s">
        <v>217</v>
      </c>
      <c r="C62" s="15">
        <v>4</v>
      </c>
      <c r="D62" s="15">
        <v>0</v>
      </c>
      <c r="E62" s="15">
        <v>4</v>
      </c>
    </row>
    <row r="63" spans="1:5" ht="15" customHeight="1" x14ac:dyDescent="0.15">
      <c r="A63" s="17" t="s">
        <v>218</v>
      </c>
      <c r="B63" s="18" t="s">
        <v>219</v>
      </c>
      <c r="C63" s="15">
        <v>4</v>
      </c>
      <c r="D63" s="15">
        <v>0</v>
      </c>
      <c r="E63" s="15">
        <v>4</v>
      </c>
    </row>
    <row r="64" spans="1:5" ht="15" customHeight="1" x14ac:dyDescent="0.15">
      <c r="A64" s="17" t="s">
        <v>220</v>
      </c>
      <c r="B64" s="18" t="s">
        <v>221</v>
      </c>
      <c r="C64" s="15">
        <v>4</v>
      </c>
      <c r="D64" s="15">
        <v>0</v>
      </c>
      <c r="E64" s="15">
        <v>4</v>
      </c>
    </row>
    <row r="65" spans="1:5" ht="15" customHeight="1" x14ac:dyDescent="0.15">
      <c r="A65" s="17" t="s">
        <v>249</v>
      </c>
      <c r="B65" s="18" t="s">
        <v>250</v>
      </c>
      <c r="C65" s="15">
        <v>3</v>
      </c>
      <c r="D65" s="15">
        <v>0</v>
      </c>
      <c r="E65" s="15">
        <v>3</v>
      </c>
    </row>
    <row r="66" spans="1:5" ht="15" customHeight="1" x14ac:dyDescent="0.15">
      <c r="A66" s="17"/>
      <c r="B66" s="18" t="s">
        <v>217</v>
      </c>
      <c r="C66" s="15">
        <v>3</v>
      </c>
      <c r="D66" s="15">
        <v>0</v>
      </c>
      <c r="E66" s="15">
        <v>3</v>
      </c>
    </row>
    <row r="67" spans="1:5" ht="15" customHeight="1" x14ac:dyDescent="0.15">
      <c r="A67" s="17" t="s">
        <v>218</v>
      </c>
      <c r="B67" s="18" t="s">
        <v>219</v>
      </c>
      <c r="C67" s="15">
        <v>3</v>
      </c>
      <c r="D67" s="15">
        <v>0</v>
      </c>
      <c r="E67" s="15">
        <v>3</v>
      </c>
    </row>
    <row r="68" spans="1:5" ht="15" customHeight="1" x14ac:dyDescent="0.15">
      <c r="A68" s="17" t="s">
        <v>220</v>
      </c>
      <c r="B68" s="18" t="s">
        <v>221</v>
      </c>
      <c r="C68" s="15">
        <v>3</v>
      </c>
      <c r="D68" s="15">
        <v>0</v>
      </c>
      <c r="E68" s="15">
        <v>3</v>
      </c>
    </row>
    <row r="69" spans="1:5" ht="15" customHeight="1" x14ac:dyDescent="0.15">
      <c r="A69" s="17" t="s">
        <v>251</v>
      </c>
      <c r="B69" s="18" t="s">
        <v>252</v>
      </c>
      <c r="C69" s="15">
        <v>1</v>
      </c>
      <c r="D69" s="15">
        <v>0</v>
      </c>
      <c r="E69" s="15">
        <v>1</v>
      </c>
    </row>
    <row r="70" spans="1:5" ht="15" customHeight="1" x14ac:dyDescent="0.15">
      <c r="A70" s="17"/>
      <c r="B70" s="18" t="s">
        <v>217</v>
      </c>
      <c r="C70" s="15">
        <v>1</v>
      </c>
      <c r="D70" s="15">
        <v>0</v>
      </c>
      <c r="E70" s="15">
        <v>1</v>
      </c>
    </row>
    <row r="71" spans="1:5" ht="15" customHeight="1" x14ac:dyDescent="0.15">
      <c r="A71" s="17" t="s">
        <v>218</v>
      </c>
      <c r="B71" s="18" t="s">
        <v>219</v>
      </c>
      <c r="C71" s="15">
        <v>1</v>
      </c>
      <c r="D71" s="15">
        <v>0</v>
      </c>
      <c r="E71" s="15">
        <v>1</v>
      </c>
    </row>
    <row r="72" spans="1:5" ht="15" customHeight="1" x14ac:dyDescent="0.15">
      <c r="A72" s="17" t="s">
        <v>220</v>
      </c>
      <c r="B72" s="18" t="s">
        <v>221</v>
      </c>
      <c r="C72" s="15">
        <v>1</v>
      </c>
      <c r="D72" s="15">
        <v>0</v>
      </c>
      <c r="E72" s="15">
        <v>1</v>
      </c>
    </row>
    <row r="73" spans="1:5" ht="15" customHeight="1" x14ac:dyDescent="0.15">
      <c r="A73" s="17" t="s">
        <v>253</v>
      </c>
      <c r="B73" s="18" t="s">
        <v>254</v>
      </c>
      <c r="C73" s="15">
        <v>1</v>
      </c>
      <c r="D73" s="15">
        <v>0</v>
      </c>
      <c r="E73" s="15">
        <v>1</v>
      </c>
    </row>
    <row r="74" spans="1:5" ht="15" customHeight="1" x14ac:dyDescent="0.15">
      <c r="A74" s="17"/>
      <c r="B74" s="18" t="s">
        <v>217</v>
      </c>
      <c r="C74" s="15">
        <v>1</v>
      </c>
      <c r="D74" s="15">
        <v>0</v>
      </c>
      <c r="E74" s="15">
        <v>1</v>
      </c>
    </row>
    <row r="75" spans="1:5" ht="15" customHeight="1" x14ac:dyDescent="0.15">
      <c r="A75" s="17" t="s">
        <v>218</v>
      </c>
      <c r="B75" s="18" t="s">
        <v>219</v>
      </c>
      <c r="C75" s="15">
        <v>1</v>
      </c>
      <c r="D75" s="15">
        <v>0</v>
      </c>
      <c r="E75" s="15">
        <v>1</v>
      </c>
    </row>
    <row r="76" spans="1:5" ht="15" customHeight="1" x14ac:dyDescent="0.15">
      <c r="A76" s="17" t="s">
        <v>220</v>
      </c>
      <c r="B76" s="18" t="s">
        <v>221</v>
      </c>
      <c r="C76" s="15">
        <v>1</v>
      </c>
      <c r="D76" s="15">
        <v>0</v>
      </c>
      <c r="E76" s="15">
        <v>1</v>
      </c>
    </row>
    <row r="77" spans="1:5" ht="15" customHeight="1" x14ac:dyDescent="0.15">
      <c r="A77" s="17" t="s">
        <v>255</v>
      </c>
      <c r="B77" s="18" t="s">
        <v>256</v>
      </c>
      <c r="C77" s="15">
        <v>4.5999999999999996</v>
      </c>
      <c r="D77" s="15">
        <v>0</v>
      </c>
      <c r="E77" s="15">
        <v>4.5999999999999996</v>
      </c>
    </row>
    <row r="78" spans="1:5" ht="15" customHeight="1" x14ac:dyDescent="0.15">
      <c r="A78" s="17"/>
      <c r="B78" s="18" t="s">
        <v>217</v>
      </c>
      <c r="C78" s="15">
        <v>4.5999999999999996</v>
      </c>
      <c r="D78" s="15">
        <v>0</v>
      </c>
      <c r="E78" s="15">
        <v>4.5999999999999996</v>
      </c>
    </row>
    <row r="79" spans="1:5" ht="15" customHeight="1" x14ac:dyDescent="0.15">
      <c r="A79" s="17" t="s">
        <v>218</v>
      </c>
      <c r="B79" s="18" t="s">
        <v>219</v>
      </c>
      <c r="C79" s="15">
        <v>4.5999999999999996</v>
      </c>
      <c r="D79" s="15">
        <v>0</v>
      </c>
      <c r="E79" s="15">
        <v>4.5999999999999996</v>
      </c>
    </row>
    <row r="80" spans="1:5" ht="15" customHeight="1" x14ac:dyDescent="0.15">
      <c r="A80" s="17" t="s">
        <v>220</v>
      </c>
      <c r="B80" s="18" t="s">
        <v>221</v>
      </c>
      <c r="C80" s="15">
        <v>4.5999999999999996</v>
      </c>
      <c r="D80" s="15">
        <v>0</v>
      </c>
      <c r="E80" s="15">
        <v>4.5999999999999996</v>
      </c>
    </row>
    <row r="81" spans="1:5" ht="15" customHeight="1" x14ac:dyDescent="0.15">
      <c r="A81" s="17" t="s">
        <v>257</v>
      </c>
      <c r="B81" s="18" t="s">
        <v>258</v>
      </c>
      <c r="C81" s="15">
        <v>0.73</v>
      </c>
      <c r="D81" s="15">
        <v>0</v>
      </c>
      <c r="E81" s="15">
        <v>0.73</v>
      </c>
    </row>
    <row r="82" spans="1:5" ht="15" customHeight="1" x14ac:dyDescent="0.15">
      <c r="A82" s="17"/>
      <c r="B82" s="18" t="s">
        <v>217</v>
      </c>
      <c r="C82" s="15">
        <v>0.73</v>
      </c>
      <c r="D82" s="15">
        <v>0</v>
      </c>
      <c r="E82" s="15">
        <v>0.73</v>
      </c>
    </row>
    <row r="83" spans="1:5" ht="15" customHeight="1" x14ac:dyDescent="0.15">
      <c r="A83" s="17" t="s">
        <v>218</v>
      </c>
      <c r="B83" s="18" t="s">
        <v>219</v>
      </c>
      <c r="C83" s="15">
        <v>0.73</v>
      </c>
      <c r="D83" s="15">
        <v>0</v>
      </c>
      <c r="E83" s="15">
        <v>0.73</v>
      </c>
    </row>
    <row r="84" spans="1:5" ht="15" customHeight="1" x14ac:dyDescent="0.15">
      <c r="A84" s="17" t="s">
        <v>220</v>
      </c>
      <c r="B84" s="18" t="s">
        <v>221</v>
      </c>
      <c r="C84" s="15">
        <v>0.73</v>
      </c>
      <c r="D84" s="15">
        <v>0</v>
      </c>
      <c r="E84" s="15">
        <v>0.73</v>
      </c>
    </row>
    <row r="85" spans="1:5" ht="15" customHeight="1" x14ac:dyDescent="0.15">
      <c r="A85" s="17" t="s">
        <v>259</v>
      </c>
      <c r="B85" s="18" t="s">
        <v>260</v>
      </c>
      <c r="C85" s="15">
        <v>5</v>
      </c>
      <c r="D85" s="15">
        <v>0</v>
      </c>
      <c r="E85" s="15">
        <v>5</v>
      </c>
    </row>
    <row r="86" spans="1:5" ht="15" customHeight="1" x14ac:dyDescent="0.15">
      <c r="A86" s="17"/>
      <c r="B86" s="18" t="s">
        <v>217</v>
      </c>
      <c r="C86" s="15">
        <v>5</v>
      </c>
      <c r="D86" s="15">
        <v>0</v>
      </c>
      <c r="E86" s="15">
        <v>5</v>
      </c>
    </row>
    <row r="87" spans="1:5" ht="15" customHeight="1" x14ac:dyDescent="0.15">
      <c r="A87" s="17" t="s">
        <v>218</v>
      </c>
      <c r="B87" s="18" t="s">
        <v>219</v>
      </c>
      <c r="C87" s="15">
        <v>5</v>
      </c>
      <c r="D87" s="15">
        <v>0</v>
      </c>
      <c r="E87" s="15">
        <v>5</v>
      </c>
    </row>
    <row r="88" spans="1:5" ht="15" customHeight="1" x14ac:dyDescent="0.15">
      <c r="A88" s="17" t="s">
        <v>220</v>
      </c>
      <c r="B88" s="18" t="s">
        <v>221</v>
      </c>
      <c r="C88" s="15">
        <v>5</v>
      </c>
      <c r="D88" s="15">
        <v>0</v>
      </c>
      <c r="E88" s="15">
        <v>5</v>
      </c>
    </row>
    <row r="89" spans="1:5" ht="15" customHeight="1" x14ac:dyDescent="0.15">
      <c r="A89" s="17" t="s">
        <v>261</v>
      </c>
      <c r="B89" s="18" t="s">
        <v>262</v>
      </c>
      <c r="C89" s="15">
        <v>5.98</v>
      </c>
      <c r="D89" s="15">
        <v>0</v>
      </c>
      <c r="E89" s="15">
        <v>5.98</v>
      </c>
    </row>
    <row r="90" spans="1:5" ht="15" customHeight="1" x14ac:dyDescent="0.15">
      <c r="A90" s="17"/>
      <c r="B90" s="18" t="s">
        <v>217</v>
      </c>
      <c r="C90" s="15">
        <v>5.98</v>
      </c>
      <c r="D90" s="15">
        <v>0</v>
      </c>
      <c r="E90" s="15">
        <v>5.98</v>
      </c>
    </row>
    <row r="91" spans="1:5" ht="15" customHeight="1" x14ac:dyDescent="0.15">
      <c r="A91" s="17" t="s">
        <v>218</v>
      </c>
      <c r="B91" s="18" t="s">
        <v>219</v>
      </c>
      <c r="C91" s="15">
        <v>5.98</v>
      </c>
      <c r="D91" s="15">
        <v>0</v>
      </c>
      <c r="E91" s="15">
        <v>5.98</v>
      </c>
    </row>
    <row r="92" spans="1:5" ht="15" customHeight="1" x14ac:dyDescent="0.15">
      <c r="A92" s="17" t="s">
        <v>220</v>
      </c>
      <c r="B92" s="18" t="s">
        <v>221</v>
      </c>
      <c r="C92" s="15">
        <v>5.98</v>
      </c>
      <c r="D92" s="15">
        <v>0</v>
      </c>
      <c r="E92" s="15">
        <v>5.98</v>
      </c>
    </row>
    <row r="93" spans="1:5" ht="15" customHeight="1" x14ac:dyDescent="0.15">
      <c r="A93" s="17" t="s">
        <v>263</v>
      </c>
      <c r="B93" s="18" t="s">
        <v>264</v>
      </c>
      <c r="C93" s="15">
        <v>7.48</v>
      </c>
      <c r="D93" s="15">
        <v>0</v>
      </c>
      <c r="E93" s="15">
        <v>7.48</v>
      </c>
    </row>
    <row r="94" spans="1:5" ht="15" customHeight="1" x14ac:dyDescent="0.15">
      <c r="A94" s="17"/>
      <c r="B94" s="18" t="s">
        <v>217</v>
      </c>
      <c r="C94" s="15">
        <v>7.48</v>
      </c>
      <c r="D94" s="15">
        <v>0</v>
      </c>
      <c r="E94" s="15">
        <v>7.48</v>
      </c>
    </row>
    <row r="95" spans="1:5" ht="15" customHeight="1" x14ac:dyDescent="0.15">
      <c r="A95" s="17" t="s">
        <v>218</v>
      </c>
      <c r="B95" s="18" t="s">
        <v>219</v>
      </c>
      <c r="C95" s="15">
        <v>7.48</v>
      </c>
      <c r="D95" s="15">
        <v>0</v>
      </c>
      <c r="E95" s="15">
        <v>7.48</v>
      </c>
    </row>
    <row r="96" spans="1:5" ht="15" customHeight="1" x14ac:dyDescent="0.15">
      <c r="A96" s="17" t="s">
        <v>220</v>
      </c>
      <c r="B96" s="18" t="s">
        <v>221</v>
      </c>
      <c r="C96" s="15">
        <v>7.48</v>
      </c>
      <c r="D96" s="15">
        <v>0</v>
      </c>
      <c r="E96" s="15">
        <v>7.48</v>
      </c>
    </row>
    <row r="97" spans="1:5" ht="15" customHeight="1" x14ac:dyDescent="0.15">
      <c r="A97" s="17" t="s">
        <v>263</v>
      </c>
      <c r="B97" s="18" t="s">
        <v>265</v>
      </c>
      <c r="C97" s="15">
        <v>17.28</v>
      </c>
      <c r="D97" s="15">
        <v>0</v>
      </c>
      <c r="E97" s="15">
        <v>17.28</v>
      </c>
    </row>
    <row r="98" spans="1:5" ht="15" customHeight="1" x14ac:dyDescent="0.15">
      <c r="A98" s="17"/>
      <c r="B98" s="18" t="s">
        <v>217</v>
      </c>
      <c r="C98" s="15">
        <v>17.28</v>
      </c>
      <c r="D98" s="15">
        <v>0</v>
      </c>
      <c r="E98" s="15">
        <v>17.28</v>
      </c>
    </row>
    <row r="99" spans="1:5" ht="15" customHeight="1" x14ac:dyDescent="0.15">
      <c r="A99" s="17" t="s">
        <v>218</v>
      </c>
      <c r="B99" s="18" t="s">
        <v>219</v>
      </c>
      <c r="C99" s="15">
        <v>17.28</v>
      </c>
      <c r="D99" s="15">
        <v>0</v>
      </c>
      <c r="E99" s="15">
        <v>17.28</v>
      </c>
    </row>
    <row r="100" spans="1:5" ht="15" customHeight="1" x14ac:dyDescent="0.15">
      <c r="A100" s="17" t="s">
        <v>220</v>
      </c>
      <c r="B100" s="18" t="s">
        <v>221</v>
      </c>
      <c r="C100" s="15">
        <v>17.28</v>
      </c>
      <c r="D100" s="15">
        <v>0</v>
      </c>
      <c r="E100" s="15">
        <v>17.28</v>
      </c>
    </row>
    <row r="101" spans="1:5" ht="15" customHeight="1" x14ac:dyDescent="0.15">
      <c r="A101" s="17" t="s">
        <v>266</v>
      </c>
      <c r="B101" s="18" t="s">
        <v>267</v>
      </c>
      <c r="C101" s="15">
        <v>22.19</v>
      </c>
      <c r="D101" s="15">
        <v>0</v>
      </c>
      <c r="E101" s="15">
        <v>22.19</v>
      </c>
    </row>
    <row r="102" spans="1:5" ht="15" customHeight="1" x14ac:dyDescent="0.15">
      <c r="A102" s="17"/>
      <c r="B102" s="18" t="s">
        <v>217</v>
      </c>
      <c r="C102" s="15">
        <v>22.19</v>
      </c>
      <c r="D102" s="15">
        <v>0</v>
      </c>
      <c r="E102" s="15">
        <v>22.19</v>
      </c>
    </row>
    <row r="103" spans="1:5" ht="15" customHeight="1" x14ac:dyDescent="0.15">
      <c r="A103" s="17" t="s">
        <v>218</v>
      </c>
      <c r="B103" s="18" t="s">
        <v>219</v>
      </c>
      <c r="C103" s="15">
        <v>22.19</v>
      </c>
      <c r="D103" s="15">
        <v>0</v>
      </c>
      <c r="E103" s="15">
        <v>22.19</v>
      </c>
    </row>
    <row r="104" spans="1:5" ht="15" customHeight="1" x14ac:dyDescent="0.15">
      <c r="A104" s="17" t="s">
        <v>220</v>
      </c>
      <c r="B104" s="18" t="s">
        <v>221</v>
      </c>
      <c r="C104" s="15">
        <v>22.19</v>
      </c>
      <c r="D104" s="15">
        <v>0</v>
      </c>
      <c r="E104" s="15">
        <v>22.19</v>
      </c>
    </row>
    <row r="105" spans="1:5" ht="15" customHeight="1" x14ac:dyDescent="0.15">
      <c r="A105" s="17" t="s">
        <v>268</v>
      </c>
      <c r="B105" s="18" t="s">
        <v>269</v>
      </c>
      <c r="C105" s="15">
        <v>4.2300000000000004</v>
      </c>
      <c r="D105" s="15">
        <v>0</v>
      </c>
      <c r="E105" s="15">
        <v>4.2300000000000004</v>
      </c>
    </row>
    <row r="106" spans="1:5" ht="15" customHeight="1" x14ac:dyDescent="0.15">
      <c r="A106" s="17"/>
      <c r="B106" s="18" t="s">
        <v>217</v>
      </c>
      <c r="C106" s="15">
        <v>4.2300000000000004</v>
      </c>
      <c r="D106" s="15">
        <v>0</v>
      </c>
      <c r="E106" s="15">
        <v>4.2300000000000004</v>
      </c>
    </row>
    <row r="107" spans="1:5" ht="15" customHeight="1" x14ac:dyDescent="0.15">
      <c r="A107" s="17" t="s">
        <v>218</v>
      </c>
      <c r="B107" s="18" t="s">
        <v>219</v>
      </c>
      <c r="C107" s="15">
        <v>4.2300000000000004</v>
      </c>
      <c r="D107" s="15">
        <v>0</v>
      </c>
      <c r="E107" s="15">
        <v>4.2300000000000004</v>
      </c>
    </row>
    <row r="108" spans="1:5" ht="15" customHeight="1" x14ac:dyDescent="0.15">
      <c r="A108" s="17" t="s">
        <v>220</v>
      </c>
      <c r="B108" s="18" t="s">
        <v>221</v>
      </c>
      <c r="C108" s="15">
        <v>4.2300000000000004</v>
      </c>
      <c r="D108" s="15">
        <v>0</v>
      </c>
      <c r="E108" s="15">
        <v>4.2300000000000004</v>
      </c>
    </row>
    <row r="109" spans="1:5" ht="15" customHeight="1" x14ac:dyDescent="0.15">
      <c r="A109" s="17" t="s">
        <v>270</v>
      </c>
      <c r="B109" s="18" t="s">
        <v>271</v>
      </c>
      <c r="C109" s="15">
        <v>1.36</v>
      </c>
      <c r="D109" s="15">
        <v>0</v>
      </c>
      <c r="E109" s="15">
        <v>1.36</v>
      </c>
    </row>
    <row r="110" spans="1:5" ht="15" customHeight="1" x14ac:dyDescent="0.15">
      <c r="A110" s="17"/>
      <c r="B110" s="18" t="s">
        <v>217</v>
      </c>
      <c r="C110" s="15">
        <v>1.36</v>
      </c>
      <c r="D110" s="15">
        <v>0</v>
      </c>
      <c r="E110" s="15">
        <v>1.36</v>
      </c>
    </row>
    <row r="111" spans="1:5" ht="15" customHeight="1" x14ac:dyDescent="0.15">
      <c r="A111" s="17" t="s">
        <v>218</v>
      </c>
      <c r="B111" s="18" t="s">
        <v>219</v>
      </c>
      <c r="C111" s="15">
        <v>1.36</v>
      </c>
      <c r="D111" s="15">
        <v>0</v>
      </c>
      <c r="E111" s="15">
        <v>1.36</v>
      </c>
    </row>
    <row r="112" spans="1:5" ht="15" customHeight="1" x14ac:dyDescent="0.15">
      <c r="A112" s="17" t="s">
        <v>220</v>
      </c>
      <c r="B112" s="18" t="s">
        <v>221</v>
      </c>
      <c r="C112" s="15">
        <v>1.36</v>
      </c>
      <c r="D112" s="15">
        <v>0</v>
      </c>
      <c r="E112" s="15">
        <v>1.36</v>
      </c>
    </row>
    <row r="113" spans="1:5" ht="15" customHeight="1" x14ac:dyDescent="0.15">
      <c r="A113" s="17" t="s">
        <v>272</v>
      </c>
      <c r="B113" s="18" t="s">
        <v>273</v>
      </c>
      <c r="C113" s="15">
        <v>5.41</v>
      </c>
      <c r="D113" s="15"/>
      <c r="E113" s="15">
        <v>5.41</v>
      </c>
    </row>
    <row r="114" spans="1:5" ht="15" customHeight="1" x14ac:dyDescent="0.15">
      <c r="A114" s="17"/>
      <c r="B114" s="18" t="s">
        <v>217</v>
      </c>
      <c r="C114" s="15">
        <v>5.41</v>
      </c>
      <c r="D114" s="15"/>
      <c r="E114" s="15">
        <v>5.41</v>
      </c>
    </row>
    <row r="115" spans="1:5" ht="15" customHeight="1" x14ac:dyDescent="0.15">
      <c r="A115" s="17" t="s">
        <v>218</v>
      </c>
      <c r="B115" s="18" t="s">
        <v>219</v>
      </c>
      <c r="C115" s="15">
        <v>5.41</v>
      </c>
      <c r="D115" s="15"/>
      <c r="E115" s="15">
        <v>5.41</v>
      </c>
    </row>
    <row r="116" spans="1:5" ht="15" customHeight="1" x14ac:dyDescent="0.15">
      <c r="A116" s="17" t="s">
        <v>220</v>
      </c>
      <c r="B116" s="18" t="s">
        <v>221</v>
      </c>
      <c r="C116" s="15">
        <v>5.41</v>
      </c>
      <c r="D116" s="15"/>
      <c r="E116" s="15">
        <v>5.41</v>
      </c>
    </row>
    <row r="117" spans="1:5" ht="13.5" customHeight="1" x14ac:dyDescent="0.15"/>
    <row r="119" spans="1:5" ht="13.5" x14ac:dyDescent="0.15">
      <c r="A119"/>
      <c r="B119"/>
      <c r="C119"/>
      <c r="D119"/>
      <c r="E119"/>
    </row>
    <row r="120" spans="1:5" ht="13.5" x14ac:dyDescent="0.15">
      <c r="A120"/>
      <c r="B120"/>
      <c r="C120"/>
      <c r="D120"/>
      <c r="E120"/>
    </row>
  </sheetData>
  <sheetProtection formatCells="0" formatColumns="0" formatRows="0"/>
  <mergeCells count="4">
    <mergeCell ref="A2:E2"/>
    <mergeCell ref="A3:C3"/>
    <mergeCell ref="A4:B4"/>
    <mergeCell ref="C4:E4"/>
  </mergeCells>
  <phoneticPr fontId="14" type="noConversion"/>
  <printOptions horizontalCentered="1"/>
  <pageMargins left="0.75138888888888899" right="0.75138888888888899" top="0.47222222222222199" bottom="0.47222222222222199" header="0.51180555555555596" footer="0.51180555555555596"/>
  <pageSetup paperSize="9" orientation="portrait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E8"/>
  <sheetViews>
    <sheetView showGridLines="0" showZeros="0" workbookViewId="0">
      <selection activeCell="C15" sqref="C15"/>
    </sheetView>
  </sheetViews>
  <sheetFormatPr defaultColWidth="9" defaultRowHeight="13.5" x14ac:dyDescent="0.15"/>
  <cols>
    <col min="1" max="1" width="16.75" customWidth="1"/>
    <col min="2" max="2" width="22.25" customWidth="1"/>
    <col min="3" max="3" width="14.5" customWidth="1"/>
    <col min="4" max="4" width="15.875" customWidth="1"/>
    <col min="5" max="5" width="19.625" customWidth="1"/>
  </cols>
  <sheetData>
    <row r="1" spans="1:5" ht="13.5" customHeight="1" x14ac:dyDescent="0.15">
      <c r="A1" t="s">
        <v>274</v>
      </c>
    </row>
    <row r="2" spans="1:5" ht="45.6" customHeight="1" x14ac:dyDescent="0.15">
      <c r="A2" s="79" t="s">
        <v>275</v>
      </c>
      <c r="B2" s="79"/>
      <c r="C2" s="79"/>
      <c r="D2" s="79"/>
      <c r="E2" s="79"/>
    </row>
    <row r="3" spans="1:5" ht="28.15" customHeight="1" x14ac:dyDescent="0.15">
      <c r="A3" s="88" t="s">
        <v>11</v>
      </c>
      <c r="B3" s="88"/>
      <c r="C3" s="1"/>
      <c r="D3" s="1"/>
      <c r="E3" s="13" t="s">
        <v>12</v>
      </c>
    </row>
    <row r="4" spans="1:5" ht="21.95" customHeight="1" x14ac:dyDescent="0.15">
      <c r="A4" s="85" t="s">
        <v>175</v>
      </c>
      <c r="B4" s="87"/>
      <c r="C4" s="85" t="s">
        <v>176</v>
      </c>
      <c r="D4" s="86"/>
      <c r="E4" s="87"/>
    </row>
    <row r="5" spans="1:5" ht="21.95" customHeight="1" x14ac:dyDescent="0.15">
      <c r="A5" s="9" t="s">
        <v>177</v>
      </c>
      <c r="B5" s="9" t="s">
        <v>178</v>
      </c>
      <c r="C5" s="9" t="s">
        <v>108</v>
      </c>
      <c r="D5" s="9" t="s">
        <v>144</v>
      </c>
      <c r="E5" s="14" t="s">
        <v>145</v>
      </c>
    </row>
    <row r="6" spans="1:5" s="7" customFormat="1" ht="30" customHeight="1" x14ac:dyDescent="0.15">
      <c r="A6" s="10"/>
      <c r="B6" s="11"/>
      <c r="C6" s="12"/>
      <c r="D6" s="12"/>
      <c r="E6" s="15"/>
    </row>
    <row r="7" spans="1:5" ht="13.5" customHeight="1" x14ac:dyDescent="0.15"/>
    <row r="8" spans="1:5" ht="13.5" customHeight="1" x14ac:dyDescent="0.15"/>
  </sheetData>
  <sheetProtection formatCells="0" formatColumns="0" formatRows="0"/>
  <mergeCells count="4">
    <mergeCell ref="A2:E2"/>
    <mergeCell ref="A3:B3"/>
    <mergeCell ref="A4:B4"/>
    <mergeCell ref="C4:E4"/>
  </mergeCells>
  <phoneticPr fontId="14" type="noConversion"/>
  <printOptions horizontalCentered="1"/>
  <pageMargins left="0.75138888888888899" right="0.75138888888888899" top="1" bottom="1" header="0.51180555555555596" footer="0.51180555555555596"/>
  <pageSetup paperSize="9" orientation="landscape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B11"/>
  <sheetViews>
    <sheetView showGridLines="0" showZeros="0" workbookViewId="0">
      <selection activeCell="A3" sqref="A3"/>
    </sheetView>
  </sheetViews>
  <sheetFormatPr defaultColWidth="9" defaultRowHeight="13.5" x14ac:dyDescent="0.15"/>
  <cols>
    <col min="1" max="1" width="53.5" customWidth="1"/>
    <col min="2" max="2" width="41.125" customWidth="1"/>
  </cols>
  <sheetData>
    <row r="1" spans="1:2" ht="19.149999999999999" customHeight="1" x14ac:dyDescent="0.15">
      <c r="A1" s="1" t="s">
        <v>276</v>
      </c>
    </row>
    <row r="2" spans="1:2" ht="31.9" customHeight="1" x14ac:dyDescent="0.15">
      <c r="A2" s="79" t="s">
        <v>277</v>
      </c>
      <c r="B2" s="79"/>
    </row>
    <row r="3" spans="1:2" ht="21" customHeight="1" x14ac:dyDescent="0.15">
      <c r="A3" t="s">
        <v>11</v>
      </c>
      <c r="B3" s="2" t="s">
        <v>12</v>
      </c>
    </row>
    <row r="4" spans="1:2" ht="28.9" customHeight="1" x14ac:dyDescent="0.15">
      <c r="A4" s="3" t="s">
        <v>278</v>
      </c>
      <c r="B4" s="4" t="s">
        <v>176</v>
      </c>
    </row>
    <row r="5" spans="1:2" ht="28.9" customHeight="1" x14ac:dyDescent="0.15">
      <c r="A5" s="3" t="s">
        <v>279</v>
      </c>
      <c r="B5" s="5">
        <v>0.73</v>
      </c>
    </row>
    <row r="6" spans="1:2" ht="28.9" customHeight="1" x14ac:dyDescent="0.15">
      <c r="A6" s="6" t="s">
        <v>280</v>
      </c>
      <c r="B6" s="5">
        <v>0</v>
      </c>
    </row>
    <row r="7" spans="1:2" ht="28.9" customHeight="1" x14ac:dyDescent="0.15">
      <c r="A7" s="6" t="s">
        <v>281</v>
      </c>
      <c r="B7" s="5">
        <v>0.73</v>
      </c>
    </row>
    <row r="8" spans="1:2" ht="28.9" customHeight="1" x14ac:dyDescent="0.15">
      <c r="A8" s="6" t="s">
        <v>282</v>
      </c>
      <c r="B8" s="5">
        <v>0</v>
      </c>
    </row>
    <row r="9" spans="1:2" ht="28.9" customHeight="1" x14ac:dyDescent="0.15">
      <c r="A9" s="6" t="s">
        <v>283</v>
      </c>
      <c r="B9" s="5">
        <v>0</v>
      </c>
    </row>
    <row r="10" spans="1:2" ht="28.9" customHeight="1" x14ac:dyDescent="0.15">
      <c r="A10" s="6" t="s">
        <v>284</v>
      </c>
      <c r="B10" s="5">
        <v>0</v>
      </c>
    </row>
    <row r="11" spans="1:2" ht="28.9" customHeight="1" x14ac:dyDescent="0.15"/>
  </sheetData>
  <sheetProtection formatCells="0" formatColumns="0" formatRows="0"/>
  <mergeCells count="1">
    <mergeCell ref="A2:B2"/>
  </mergeCells>
  <phoneticPr fontId="14" type="noConversion"/>
  <printOptions horizontalCentered="1"/>
  <pageMargins left="0.75138888888888899" right="0.75138888888888899" top="1" bottom="1" header="0.51180555555555596" footer="0.51180555555555596"/>
  <pageSetup paperSize="9"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工作表</vt:lpstr>
      </vt:variant>
      <vt:variant>
        <vt:i4>9</vt:i4>
      </vt:variant>
      <vt:variant>
        <vt:lpstr>命名范围</vt:lpstr>
      </vt:variant>
      <vt:variant>
        <vt:i4>11</vt:i4>
      </vt:variant>
    </vt:vector>
  </HeadingPairs>
  <TitlesOfParts>
    <vt:vector size="20" baseType="lpstr">
      <vt:lpstr>目录</vt:lpstr>
      <vt:lpstr>【01】收支总表</vt:lpstr>
      <vt:lpstr>【02】收入总表</vt:lpstr>
      <vt:lpstr>【03】支出总表</vt:lpstr>
      <vt:lpstr>【04】财拨收支总表</vt:lpstr>
      <vt:lpstr>【05】一般公共预算支出</vt:lpstr>
      <vt:lpstr>【06】一般公共预算基本支出</vt:lpstr>
      <vt:lpstr>【07】政府性基金支出</vt:lpstr>
      <vt:lpstr>【08】财拨三公支出</vt:lpstr>
      <vt:lpstr>【01】收支总表!Print_Area</vt:lpstr>
      <vt:lpstr>【02】收入总表!Print_Area</vt:lpstr>
      <vt:lpstr>【04】财拨收支总表!Print_Area</vt:lpstr>
      <vt:lpstr>【05】一般公共预算支出!Print_Area</vt:lpstr>
      <vt:lpstr>【06】一般公共预算基本支出!Print_Area</vt:lpstr>
      <vt:lpstr>【08】财拨三公支出!Print_Area</vt:lpstr>
      <vt:lpstr>【02】收入总表!Print_Titles</vt:lpstr>
      <vt:lpstr>【03】支出总表!Print_Titles</vt:lpstr>
      <vt:lpstr>【05】一般公共预算支出!Print_Titles</vt:lpstr>
      <vt:lpstr>【06】一般公共预算基本支出!Print_Titles</vt:lpstr>
      <vt:lpstr>【07】政府性基金支出!Print_Titles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lenovo</cp:lastModifiedBy>
  <dcterms:created xsi:type="dcterms:W3CDTF">2018-01-15T19:26:00Z</dcterms:created>
  <dcterms:modified xsi:type="dcterms:W3CDTF">2023-03-08T00:56:32Z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2052-11.8.2.10422</vt:lpwstr>
  </property>
  <property fmtid="{D5CDD505-2E9C-101B-9397-08002B2CF9AE}" pid="3" name="EDOID">
    <vt:i4>2562922</vt:i4>
  </property>
  <property fmtid="{D5CDD505-2E9C-101B-9397-08002B2CF9AE}" pid="4" name="ICV">
    <vt:lpwstr>4C68B5B0E2D6444F877F887379663397</vt:lpwstr>
  </property>
</Properties>
</file>