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2645"/>
  </bookViews>
  <sheets>
    <sheet name="封面" sheetId="10" r:id="rId1"/>
    <sheet name="附表1、一般公共预算支出" sheetId="4" r:id="rId2"/>
    <sheet name="附表2、一般公共预算收支平衡表" sheetId="2" r:id="rId3"/>
    <sheet name="附表3、基金预算收入 " sheetId="5" r:id="rId4"/>
    <sheet name="附表4、基金预算支出" sheetId="6" r:id="rId5"/>
    <sheet name="附表5、政府专项债务限额和余额表" sheetId="8" r:id="rId6"/>
    <sheet name="附表6、新增政府专项债券资金安排情况表" sheetId="9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xlnm._FilterDatabase" localSheetId="1" hidden="1">附表1、一般公共预算支出!$A$5:$D$32</definedName>
    <definedName name="_xlnm._FilterDatabase" localSheetId="4" hidden="1">附表4、基金预算支出!$A$5:$D$29</definedName>
    <definedName name="______2005年8月取数查询_查询_交叉表">[1]人员职务!#REF!</definedName>
    <definedName name="______s1">#REF!</definedName>
    <definedName name="_____2005年8月取数查询_查询_交叉表">[2]人员职务!#REF!</definedName>
    <definedName name="_____s1">#REF!</definedName>
    <definedName name="___2005年8月取数查询_查询_交叉表">[3]人员职务!#REF!</definedName>
    <definedName name="___s1">#REF!</definedName>
    <definedName name="__2005年8月取数查询_查询_交叉表">[4]人员职务!#REF!</definedName>
    <definedName name="__s1">#REF!</definedName>
    <definedName name="_12_2005年8月取数查询_查询_交叉表">[5]人员职务!#REF!</definedName>
    <definedName name="_2005年8月取数查询_查询_交叉表">[6]人员职务!#REF!</definedName>
    <definedName name="_22s1_">#REF!</definedName>
    <definedName name="_Order1" hidden="1">255</definedName>
    <definedName name="_Order2" hidden="1">255</definedName>
    <definedName name="_s1">#REF!</definedName>
    <definedName name="BM8_SelectZBM.BM8_ZBMChangeKMM">[7]!BM8_SelectZBM.BM8_ZBMChangeKMM</definedName>
    <definedName name="BM8_SelectZBM.BM8_ZBMminusOption">[7]!BM8_SelectZBM.BM8_ZBMminusOption</definedName>
    <definedName name="BM8_SelectZBM.BM8_ZBMSumOption">[7]!BM8_SelectZBM.BM8_ZBMSumOption</definedName>
    <definedName name="Database" hidden="1">#REF!</definedName>
    <definedName name="gxxe2003">'[8]P1012001'!$A$6:$E$117</definedName>
    <definedName name="_xlnm.Print_Area">#REF!</definedName>
    <definedName name="表三1">[6]人员职务!#REF!</definedName>
    <definedName name="表十六">#REF!</definedName>
    <definedName name="地区名称">#REF!</definedName>
    <definedName name="汇率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生产日期">#REF!</definedName>
    <definedName name="十六">[3]人员职务!#REF!</definedName>
    <definedName name="_xlnm._FilterDatabase" localSheetId="3" hidden="1">'附表3、基金预算收入 '!$A$5:$J$32</definedName>
    <definedName name="_xlnm.Print_Area" localSheetId="3">'附表3、基金预算收入 '!$A$1:$D$32</definedName>
    <definedName name="_xlnm.Print_Titles" localSheetId="3">'附表3、基金预算收入 '!$2:$5</definedName>
    <definedName name="BM8_SelectZBM.BM8_ZBMChangeKMM" localSheetId="5">[7]!BM8_SelectZBM.BM8_ZBMChangeKMM</definedName>
    <definedName name="BM8_SelectZBM.BM8_ZBMminusOption" localSheetId="5">[7]!BM8_SelectZBM.BM8_ZBMminusOption</definedName>
    <definedName name="BM8_SelectZBM.BM8_ZBMSumOption" localSheetId="5">[7]!BM8_SelectZBM.BM8_ZBMSumOption</definedName>
    <definedName name="Database" localSheetId="5" hidden="1">#REF!</definedName>
    <definedName name="______2005年8月取数查询_查询_交叉表" localSheetId="6">[1]人员职务!#REF!</definedName>
    <definedName name="______s1" localSheetId="6">#REF!</definedName>
    <definedName name="_____2005年8月取数查询_查询_交叉表" localSheetId="6">[2]人员职务!#REF!</definedName>
    <definedName name="_____s1" localSheetId="6">#REF!</definedName>
    <definedName name="___2005年8月取数查询_查询_交叉表" localSheetId="6">[3]人员职务!#REF!</definedName>
    <definedName name="___s1" localSheetId="6">#REF!</definedName>
    <definedName name="__2005年8月取数查询_查询_交叉表" localSheetId="6">[4]人员职务!#REF!</definedName>
    <definedName name="__s1" localSheetId="6">#REF!</definedName>
    <definedName name="_12_2005年8月取数查询_查询_交叉表" localSheetId="6">[5]人员职务!#REF!</definedName>
    <definedName name="_2005年8月取数查询_查询_交叉表" localSheetId="6">[6]人员职务!#REF!</definedName>
    <definedName name="_22s1_" localSheetId="6">#REF!</definedName>
    <definedName name="_s1" localSheetId="6">#REF!</definedName>
    <definedName name="BM8_SelectZBM.BM8_ZBMChangeKMM" localSheetId="6">[7]!BM8_SelectZBM.BM8_ZBMChangeKMM</definedName>
    <definedName name="BM8_SelectZBM.BM8_ZBMminusOption" localSheetId="6">[7]!BM8_SelectZBM.BM8_ZBMminusOption</definedName>
    <definedName name="BM8_SelectZBM.BM8_ZBMSumOption" localSheetId="6">[7]!BM8_SelectZBM.BM8_ZBMSumOption</definedName>
    <definedName name="Database" localSheetId="6" hidden="1">#REF!</definedName>
    <definedName name="_xlnm.Print_Titles" localSheetId="6">附表6、新增政府专项债券资金安排情况表!$2:$4</definedName>
    <definedName name="表三1" localSheetId="6">[6]人员职务!#REF!</definedName>
    <definedName name="表十六" localSheetId="6">#REF!</definedName>
    <definedName name="地区名称" localSheetId="6">#REF!</definedName>
    <definedName name="汇率" localSheetId="6">#REF!</definedName>
    <definedName name="生产列1" localSheetId="6">#REF!</definedName>
    <definedName name="生产列11" localSheetId="6">#REF!</definedName>
    <definedName name="生产列15" localSheetId="6">#REF!</definedName>
    <definedName name="生产列16" localSheetId="6">#REF!</definedName>
    <definedName name="生产列17" localSheetId="6">#REF!</definedName>
    <definedName name="生产列19" localSheetId="6">#REF!</definedName>
    <definedName name="生产列2" localSheetId="6">#REF!</definedName>
    <definedName name="生产列20" localSheetId="6">#REF!</definedName>
    <definedName name="生产列3" localSheetId="6">#REF!</definedName>
    <definedName name="生产列4" localSheetId="6">#REF!</definedName>
    <definedName name="生产列5" localSheetId="6">#REF!</definedName>
    <definedName name="生产列6" localSheetId="6">#REF!</definedName>
    <definedName name="生产列7" localSheetId="6">#REF!</definedName>
    <definedName name="生产列8" localSheetId="6">#REF!</definedName>
    <definedName name="生产列9" localSheetId="6">#REF!</definedName>
    <definedName name="生产期" localSheetId="6">#REF!</definedName>
    <definedName name="生产期1" localSheetId="6">#REF!</definedName>
    <definedName name="生产期11" localSheetId="6">#REF!</definedName>
    <definedName name="生产期15" localSheetId="6">#REF!</definedName>
    <definedName name="生产期16" localSheetId="6">#REF!</definedName>
    <definedName name="生产期17" localSheetId="6">#REF!</definedName>
    <definedName name="生产期19" localSheetId="6">#REF!</definedName>
    <definedName name="生产期2" localSheetId="6">#REF!</definedName>
    <definedName name="生产期20" localSheetId="6">#REF!</definedName>
    <definedName name="生产期3" localSheetId="6">#REF!</definedName>
    <definedName name="生产期4" localSheetId="6">#REF!</definedName>
    <definedName name="生产期5" localSheetId="6">#REF!</definedName>
    <definedName name="生产期6" localSheetId="6">#REF!</definedName>
    <definedName name="生产期7" localSheetId="6">#REF!</definedName>
    <definedName name="生产期8" localSheetId="6">#REF!</definedName>
    <definedName name="生产期9" localSheetId="6">#REF!</definedName>
    <definedName name="生产日期" localSheetId="6">#REF!</definedName>
    <definedName name="十六" localSheetId="6">[3]人员职务!#REF!</definedName>
    <definedName name="地区名称" localSheetId="0">封面!#REF!</definedName>
  </definedNames>
  <calcPr calcId="144525" concurrentManualCount="2"/>
</workbook>
</file>

<file path=xl/sharedStrings.xml><?xml version="1.0" encoding="utf-8"?>
<sst xmlns="http://schemas.openxmlformats.org/spreadsheetml/2006/main" count="143">
  <si>
    <t>附件</t>
  </si>
  <si>
    <t>2022年预算调整草案</t>
  </si>
  <si>
    <t>附表1</t>
  </si>
  <si>
    <t>鄂城区2022年一般公共预算支出调整情况表（草案）</t>
  </si>
  <si>
    <t>单位：万元</t>
  </si>
  <si>
    <t>项  目</t>
  </si>
  <si>
    <t>支 出 数</t>
  </si>
  <si>
    <t>预   算  科   目</t>
  </si>
  <si>
    <t>年初预算金额</t>
  </si>
  <si>
    <t>调整预算数</t>
  </si>
  <si>
    <t>增减+-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</si>
  <si>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</si>
  <si>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</si>
  <si>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</si>
  <si>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</si>
  <si>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</si>
  <si>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</si>
  <si>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</si>
  <si>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</si>
  <si>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</si>
  <si>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</si>
  <si>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</si>
  <si>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</si>
  <si>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</si>
  <si>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</si>
  <si>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</si>
  <si>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</si>
  <si>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</si>
  <si>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</si>
  <si>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</si>
  <si>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</si>
  <si>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</si>
  <si>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</si>
  <si>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</si>
  <si>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二十四、转移性支出</t>
  </si>
  <si>
    <t>二十五、债务付息支出</t>
  </si>
  <si>
    <t>二十六、债务发行费用支出</t>
  </si>
  <si>
    <t xml:space="preserve">合   计 </t>
  </si>
  <si>
    <t>附表2</t>
  </si>
  <si>
    <t>鄂城区2022年一般公共预算收支平衡调整表（草案）</t>
  </si>
  <si>
    <t>收  入</t>
  </si>
  <si>
    <t>支  出</t>
  </si>
  <si>
    <t>预    算    科    目</t>
  </si>
  <si>
    <t>年初预算数</t>
  </si>
  <si>
    <t>本级收入合计</t>
  </si>
  <si>
    <t>本级支出合计</t>
  </si>
  <si>
    <t>转移性收入</t>
  </si>
  <si>
    <t>转移性支出</t>
  </si>
  <si>
    <t xml:space="preserve">  上级补助收入</t>
  </si>
  <si>
    <t xml:space="preserve">  上解上级支出</t>
  </si>
  <si>
    <t xml:space="preserve">    返还性收入</t>
  </si>
  <si>
    <t xml:space="preserve">  补助下级支出</t>
  </si>
  <si>
    <t xml:space="preserve">    一般性转移支付收入</t>
  </si>
  <si>
    <t xml:space="preserve">  调出资金</t>
  </si>
  <si>
    <t xml:space="preserve">    专项转移支付收入</t>
  </si>
  <si>
    <t xml:space="preserve">  安排预算稳定调节基金</t>
  </si>
  <si>
    <t xml:space="preserve">  下级上解收入</t>
  </si>
  <si>
    <t xml:space="preserve">  补充预算周转金</t>
  </si>
  <si>
    <t xml:space="preserve">  上年结余收入</t>
  </si>
  <si>
    <t xml:space="preserve">  地方政府一般债务还本支出</t>
  </si>
  <si>
    <t xml:space="preserve">  调入资金</t>
  </si>
  <si>
    <t xml:space="preserve">  地方政府一般债务转贷支出</t>
  </si>
  <si>
    <t xml:space="preserve">  地方政府一般债务收入</t>
  </si>
  <si>
    <t xml:space="preserve">  援助其他地区支出</t>
  </si>
  <si>
    <t xml:space="preserve">  地方政府一般债务转贷收入</t>
  </si>
  <si>
    <t xml:space="preserve">  年终结余</t>
  </si>
  <si>
    <t xml:space="preserve">  接受其他地区援助收入</t>
  </si>
  <si>
    <t xml:space="preserve">  动用预算稳定调节基金</t>
  </si>
  <si>
    <t>收 入 总 计</t>
  </si>
  <si>
    <t>支 出 总 计</t>
  </si>
  <si>
    <t>附表3</t>
  </si>
  <si>
    <t>鄂城区2022年政府性基金收入调整表（草案）</t>
  </si>
  <si>
    <t>收 入 数</t>
  </si>
  <si>
    <t>一、农网还贷资金收入</t>
  </si>
  <si>
    <t>二、海南省高等级公路车辆通行附加费收入</t>
  </si>
  <si>
    <t>三、国家电影事业发展专项资金收入</t>
  </si>
  <si>
    <t>四、国有土地收益基金收入</t>
  </si>
  <si>
    <t>五、农业土地开发资金收入</t>
  </si>
  <si>
    <t>六、国有土地使用权出让收入</t>
  </si>
  <si>
    <t>七、大中型水库库区基金收入</t>
  </si>
  <si>
    <t>八、彩票公益金收入</t>
  </si>
  <si>
    <t>九、城市基础设施配套费收入</t>
  </si>
  <si>
    <t>十、小型水库移民扶助基金收入</t>
  </si>
  <si>
    <t>十一、国家重大水利工程建设基金收入</t>
  </si>
  <si>
    <t>十二、车辆通行费</t>
  </si>
  <si>
    <t>十三、污水处理费收入</t>
  </si>
  <si>
    <t>十四、彩票发行机构和彩票销售机构的业务费用</t>
  </si>
  <si>
    <t>十五、其他政府性基金收入</t>
  </si>
  <si>
    <t>十六、专项债券对应项目专项收入</t>
  </si>
  <si>
    <t>收入合计</t>
  </si>
  <si>
    <t xml:space="preserve">  政府性基金补助收入</t>
  </si>
  <si>
    <t xml:space="preserve">  政府性基金上解收入</t>
  </si>
  <si>
    <t xml:space="preserve">    其中：地方政府性基金调入专项收入</t>
  </si>
  <si>
    <t xml:space="preserve">  地方政府专项债务收入</t>
  </si>
  <si>
    <t xml:space="preserve">  地方政府专项债务转贷收入</t>
  </si>
  <si>
    <t>收入总计</t>
  </si>
  <si>
    <t>附表4</t>
  </si>
  <si>
    <t>鄂城区2022年政府性基金支出调整表（草案）</t>
  </si>
  <si>
    <t>一、文化旅游体育与传媒支出</t>
  </si>
  <si>
    <t>二、社会保障和就业支出</t>
  </si>
  <si>
    <t>三、节能环保支出</t>
  </si>
  <si>
    <t>四、城乡社区支出</t>
  </si>
  <si>
    <t>五、农林水支出</t>
  </si>
  <si>
    <t>六、交通运输支出</t>
  </si>
  <si>
    <t>七、资源勘探工业信息等支出</t>
  </si>
  <si>
    <t>八、其他支出</t>
  </si>
  <si>
    <t xml:space="preserve"> 其他政府性基金及对应专项债务收入安排的支出</t>
  </si>
  <si>
    <t>九、债务付息支出</t>
  </si>
  <si>
    <t>十、债务发行费用支出</t>
  </si>
  <si>
    <t>十一、抗疫特别国债安排的支出</t>
  </si>
  <si>
    <t>支出合计</t>
  </si>
  <si>
    <t xml:space="preserve">  政府性基金转移支付</t>
  </si>
  <si>
    <t xml:space="preserve">    政府性基金补助支出</t>
  </si>
  <si>
    <t xml:space="preserve">    政府性基金上解支出</t>
  </si>
  <si>
    <t xml:space="preserve"> 调出资金</t>
  </si>
  <si>
    <t xml:space="preserve"> 年终结余</t>
  </si>
  <si>
    <t xml:space="preserve"> 地方政府专项债务还本支出</t>
  </si>
  <si>
    <t xml:space="preserve"> 地方政府专项债务转贷支出</t>
  </si>
  <si>
    <t>支出总计</t>
  </si>
  <si>
    <t>表5</t>
  </si>
  <si>
    <t>鄂城区2022年政府专项债务限额和余额表</t>
  </si>
  <si>
    <t>地  区</t>
  </si>
  <si>
    <t>债务限额</t>
  </si>
  <si>
    <t>债务余额</t>
  </si>
  <si>
    <t>备注</t>
  </si>
  <si>
    <t xml:space="preserve">      鄂城区</t>
  </si>
  <si>
    <t>表6</t>
  </si>
  <si>
    <t>鄂城区2022年新增政府专项债券资金安排情况表</t>
  </si>
  <si>
    <t>序号</t>
  </si>
  <si>
    <t>发行金额</t>
  </si>
  <si>
    <t>合计</t>
  </si>
  <si>
    <t>滨江科技新区高新产业孵化基地一期</t>
  </si>
  <si>
    <t>鄂城区樊口社区卫生服务中心</t>
  </si>
  <si>
    <t>西山街道落驾坪社区养老服务中心建设项目</t>
  </si>
  <si>
    <t>鄂城区国省干线城乡融合发展工程项目</t>
  </si>
  <si>
    <t>鄂城区滨江科技新区青天湖科创人才社区及周边市政配套设施项目</t>
  </si>
  <si>
    <t>鄂城区滨江科技新区长江智汇园及周边市政配套设施项目</t>
  </si>
  <si>
    <t>鄂城区滨江科技新区数字经济产业园一期及周边市政配套设施项目</t>
  </si>
  <si>
    <t>鄂城区滨江科技新区武汉港及周边基础设施提升工程项目</t>
  </si>
  <si>
    <t>鄂城滨江科技新区现代物流产业园一期及周边市政配套设施项目</t>
  </si>
  <si>
    <t>花湖开发区城市更新及市政基础设施项目</t>
  </si>
  <si>
    <t>鄂州市鄂城区汀祖镇精密制造产业园基础设施项目</t>
  </si>
  <si>
    <t>鄂州市鄂城区2019-2022年老旧小区改造项目</t>
  </si>
</sst>
</file>

<file path=xl/styles.xml><?xml version="1.0" encoding="utf-8"?>
<styleSheet xmlns="http://schemas.openxmlformats.org/spreadsheetml/2006/main">
  <numFmts count="10">
    <numFmt numFmtId="176" formatCode="_ * #,##0.0_ ;_ * \-#,##0.0_ ;_ * &quot;-&quot;??_ ;_ @_ "/>
    <numFmt numFmtId="41" formatCode="_ * #,##0_ ;_ * \-#,##0_ ;_ * &quot;-&quot;_ ;_ @_ "/>
    <numFmt numFmtId="177" formatCode="#,##0_ "/>
    <numFmt numFmtId="43" formatCode="_ * #,##0.00_ ;_ * \-#,##0.00_ ;_ * &quot;-&quot;??_ ;_ @_ "/>
    <numFmt numFmtId="178" formatCode="0_ "/>
    <numFmt numFmtId="179" formatCode="_ * #,##0_ ;_ * \-#,##0_ ;_ * &quot;-&quot;??_ ;_ @_ "/>
    <numFmt numFmtId="42" formatCode="_ &quot;￥&quot;* #,##0_ ;_ &quot;￥&quot;* \-#,##0_ ;_ &quot;￥&quot;* &quot;-&quot;_ ;_ @_ "/>
    <numFmt numFmtId="180" formatCode="0_);[Red]\(0\)"/>
    <numFmt numFmtId="44" formatCode="_ &quot;￥&quot;* #,##0.00_ ;_ &quot;￥&quot;* \-#,##0.00_ ;_ &quot;￥&quot;* &quot;-&quot;??_ ;_ @_ "/>
    <numFmt numFmtId="181" formatCode="0.00_ "/>
  </numFmts>
  <fonts count="57"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黑体"/>
      <charset val="134"/>
    </font>
    <font>
      <sz val="22"/>
      <name val="黑体"/>
      <charset val="134"/>
    </font>
    <font>
      <sz val="22"/>
      <name val="宋体"/>
      <charset val="134"/>
    </font>
    <font>
      <b/>
      <sz val="11"/>
      <name val="宋体"/>
      <charset val="134"/>
      <scheme val="minor"/>
    </font>
    <font>
      <b/>
      <sz val="12"/>
      <name val="宋体"/>
      <charset val="134"/>
    </font>
    <font>
      <sz val="18"/>
      <name val="方正小标宋_GBK"/>
      <charset val="134"/>
    </font>
    <font>
      <sz val="18"/>
      <name val="方正小标宋简体"/>
      <charset val="134"/>
    </font>
    <font>
      <sz val="12"/>
      <name val="Times New Roman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黑体"/>
      <charset val="134"/>
    </font>
    <font>
      <b/>
      <sz val="16"/>
      <name val="黑体"/>
      <charset val="134"/>
    </font>
    <font>
      <b/>
      <sz val="12"/>
      <color indexed="8"/>
      <name val="宋体"/>
      <charset val="134"/>
    </font>
    <font>
      <sz val="12"/>
      <color indexed="8"/>
      <name val="黑体"/>
      <charset val="134"/>
    </font>
    <font>
      <sz val="10"/>
      <color indexed="8"/>
      <name val="宋体"/>
      <charset val="134"/>
    </font>
    <font>
      <sz val="8"/>
      <color indexed="8"/>
      <name val="宋体"/>
      <charset val="134"/>
    </font>
    <font>
      <sz val="12"/>
      <color indexed="8"/>
      <name val="宋体"/>
      <charset val="134"/>
    </font>
    <font>
      <b/>
      <sz val="22"/>
      <color indexed="8"/>
      <name val="黑体"/>
      <charset val="134"/>
    </font>
    <font>
      <b/>
      <sz val="10"/>
      <color indexed="8"/>
      <name val="仿宋_GB2312"/>
      <charset val="134"/>
    </font>
    <font>
      <sz val="12"/>
      <color indexed="8"/>
      <name val="仿宋"/>
      <charset val="134"/>
    </font>
    <font>
      <b/>
      <sz val="12"/>
      <name val="仿宋_GB2312"/>
      <charset val="134"/>
    </font>
    <font>
      <b/>
      <sz val="12"/>
      <color indexed="8"/>
      <name val="仿宋_GB2312"/>
      <charset val="134"/>
    </font>
    <font>
      <b/>
      <sz val="12"/>
      <name val="宋体"/>
      <charset val="0"/>
    </font>
    <font>
      <b/>
      <sz val="12"/>
      <color indexed="8"/>
      <name val="宋体"/>
      <charset val="0"/>
    </font>
    <font>
      <sz val="12"/>
      <name val="宋体"/>
      <charset val="0"/>
    </font>
    <font>
      <sz val="12"/>
      <color indexed="8"/>
      <name val="宋体"/>
      <charset val="0"/>
    </font>
    <font>
      <sz val="11"/>
      <name val="仿宋"/>
      <charset val="134"/>
    </font>
    <font>
      <sz val="12"/>
      <color theme="1"/>
      <name val="宋体"/>
      <charset val="134"/>
    </font>
    <font>
      <sz val="18"/>
      <name val="黑体"/>
      <charset val="134"/>
    </font>
    <font>
      <sz val="16"/>
      <name val="楷体_GB2312"/>
      <charset val="134"/>
    </font>
    <font>
      <sz val="36"/>
      <name val="黑体"/>
      <charset val="134"/>
    </font>
    <font>
      <sz val="22"/>
      <name val="楷体"/>
      <charset val="134"/>
    </font>
    <font>
      <sz val="20"/>
      <name val="楷体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Times New Roman"/>
      <charset val="0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70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45" fillId="15" borderId="6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1" fillId="32" borderId="11" applyNumberFormat="0" applyFont="0" applyAlignment="0" applyProtection="0">
      <alignment vertical="center"/>
    </xf>
    <xf numFmtId="0" fontId="0" fillId="0" borderId="0"/>
    <xf numFmtId="0" fontId="42" fillId="3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3" fillId="0" borderId="5" applyNumberFormat="0" applyFill="0" applyAlignment="0" applyProtection="0">
      <alignment vertical="center"/>
    </xf>
    <xf numFmtId="0" fontId="47" fillId="0" borderId="5" applyNumberFormat="0" applyFill="0" applyAlignment="0" applyProtection="0">
      <alignment vertical="center"/>
    </xf>
    <xf numFmtId="0" fontId="0" fillId="0" borderId="0"/>
    <xf numFmtId="0" fontId="42" fillId="16" borderId="0" applyNumberFormat="0" applyBorder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6" fillId="18" borderId="7" applyNumberFormat="0" applyAlignment="0" applyProtection="0">
      <alignment vertical="center"/>
    </xf>
    <xf numFmtId="0" fontId="51" fillId="18" borderId="6" applyNumberFormat="0" applyAlignment="0" applyProtection="0">
      <alignment vertical="center"/>
    </xf>
    <xf numFmtId="0" fontId="0" fillId="0" borderId="0"/>
    <xf numFmtId="0" fontId="53" fillId="29" borderId="10" applyNumberFormat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49" fillId="0" borderId="8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55" fillId="0" borderId="0"/>
    <xf numFmtId="0" fontId="36" fillId="25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0" fillId="0" borderId="0"/>
    <xf numFmtId="0" fontId="42" fillId="23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0" fillId="0" borderId="0"/>
    <xf numFmtId="0" fontId="36" fillId="26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31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" fillId="0" borderId="0"/>
    <xf numFmtId="0" fontId="1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56" fillId="0" borderId="0">
      <alignment vertical="center"/>
    </xf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1" fillId="0" borderId="0" xfId="68" applyFont="1" applyFill="1" applyBorder="1" applyAlignment="1">
      <alignment vertical="center"/>
    </xf>
    <xf numFmtId="0" fontId="0" fillId="0" borderId="0" xfId="69" applyFont="1" applyFill="1" applyBorder="1" applyAlignment="1">
      <alignment vertical="center"/>
    </xf>
    <xf numFmtId="0" fontId="0" fillId="0" borderId="0" xfId="66" applyFont="1" applyFill="1" applyBorder="1" applyAlignment="1">
      <alignment vertical="center"/>
    </xf>
    <xf numFmtId="0" fontId="2" fillId="0" borderId="0" xfId="68" applyFont="1" applyFill="1" applyBorder="1" applyAlignment="1">
      <alignment vertical="center"/>
    </xf>
    <xf numFmtId="0" fontId="3" fillId="0" borderId="0" xfId="64" applyFont="1" applyFill="1" applyAlignment="1">
      <alignment vertical="center"/>
    </xf>
    <xf numFmtId="178" fontId="0" fillId="0" borderId="0" xfId="66" applyNumberFormat="1" applyFont="1" applyFill="1" applyBorder="1" applyAlignment="1">
      <alignment horizontal="center" vertical="center"/>
    </xf>
    <xf numFmtId="0" fontId="4" fillId="0" borderId="0" xfId="66" applyFont="1" applyFill="1" applyAlignment="1">
      <alignment horizontal="center" vertical="center"/>
    </xf>
    <xf numFmtId="0" fontId="0" fillId="0" borderId="0" xfId="63" applyFont="1" applyFill="1" applyBorder="1" applyAlignment="1">
      <alignment horizontal="center" vertical="center"/>
    </xf>
    <xf numFmtId="0" fontId="0" fillId="0" borderId="0" xfId="63" applyFont="1" applyFill="1" applyBorder="1" applyAlignment="1">
      <alignment vertical="center"/>
    </xf>
    <xf numFmtId="178" fontId="5" fillId="0" borderId="0" xfId="66" applyNumberFormat="1" applyFont="1" applyFill="1" applyBorder="1" applyAlignment="1">
      <alignment horizontal="center" vertical="center"/>
    </xf>
    <xf numFmtId="0" fontId="2" fillId="0" borderId="0" xfId="66" applyFont="1" applyFill="1" applyBorder="1" applyAlignment="1">
      <alignment horizontal="right" vertical="center"/>
    </xf>
    <xf numFmtId="0" fontId="6" fillId="0" borderId="1" xfId="63" applyFont="1" applyFill="1" applyBorder="1" applyAlignment="1">
      <alignment horizontal="center" vertical="center"/>
    </xf>
    <xf numFmtId="0" fontId="7" fillId="0" borderId="0" xfId="66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177" fontId="2" fillId="0" borderId="1" xfId="0" applyNumberFormat="1" applyFont="1" applyFill="1" applyBorder="1" applyAlignment="1">
      <alignment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8" fillId="0" borderId="0" xfId="62" applyFont="1" applyFill="1"/>
    <xf numFmtId="0" fontId="2" fillId="0" borderId="0" xfId="62" applyFont="1" applyFill="1" applyAlignment="1">
      <alignment vertical="center"/>
    </xf>
    <xf numFmtId="0" fontId="2" fillId="0" borderId="0" xfId="62" applyFont="1" applyFill="1"/>
    <xf numFmtId="0" fontId="9" fillId="0" borderId="0" xfId="63" applyFont="1" applyFill="1" applyAlignment="1">
      <alignment horizontal="center" vertical="center"/>
    </xf>
    <xf numFmtId="0" fontId="0" fillId="0" borderId="0" xfId="63" applyFont="1" applyFill="1" applyBorder="1" applyAlignment="1">
      <alignment horizontal="right" vertical="center"/>
    </xf>
    <xf numFmtId="0" fontId="2" fillId="0" borderId="0" xfId="63" applyFont="1" applyFill="1" applyBorder="1" applyAlignment="1">
      <alignment horizontal="right" vertical="center"/>
    </xf>
    <xf numFmtId="3" fontId="6" fillId="0" borderId="1" xfId="63" applyNumberFormat="1" applyFont="1" applyFill="1" applyBorder="1" applyAlignment="1" applyProtection="1">
      <alignment vertical="center" wrapText="1"/>
    </xf>
    <xf numFmtId="177" fontId="6" fillId="0" borderId="1" xfId="63" applyNumberFormat="1" applyFont="1" applyFill="1" applyBorder="1" applyAlignment="1">
      <alignment horizontal="right" vertical="center"/>
    </xf>
    <xf numFmtId="177" fontId="10" fillId="0" borderId="1" xfId="63" applyNumberFormat="1" applyFont="1" applyFill="1" applyBorder="1" applyAlignment="1">
      <alignment horizontal="right" vertical="center"/>
    </xf>
    <xf numFmtId="0" fontId="0" fillId="0" borderId="2" xfId="63" applyFont="1" applyFill="1" applyBorder="1" applyAlignment="1">
      <alignment horizontal="left" vertical="center"/>
    </xf>
    <xf numFmtId="0" fontId="11" fillId="0" borderId="0" xfId="0" applyFont="1" applyFill="1" applyAlignment="1"/>
    <xf numFmtId="0" fontId="12" fillId="0" borderId="0" xfId="64" applyFont="1" applyFill="1" applyAlignment="1">
      <alignment vertical="center"/>
    </xf>
    <xf numFmtId="0" fontId="13" fillId="0" borderId="0" xfId="64" applyFont="1" applyFill="1" applyAlignment="1">
      <alignment horizontal="center" vertical="center"/>
    </xf>
    <xf numFmtId="0" fontId="12" fillId="0" borderId="0" xfId="64" applyFont="1" applyFill="1" applyAlignment="1">
      <alignment horizontal="right" vertical="center"/>
    </xf>
    <xf numFmtId="0" fontId="6" fillId="0" borderId="1" xfId="64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 wrapText="1"/>
    </xf>
    <xf numFmtId="3" fontId="12" fillId="0" borderId="1" xfId="64" applyNumberFormat="1" applyFont="1" applyFill="1" applyBorder="1" applyAlignment="1" applyProtection="1">
      <alignment vertical="center"/>
    </xf>
    <xf numFmtId="177" fontId="12" fillId="0" borderId="1" xfId="64" applyNumberFormat="1" applyFont="1" applyFill="1" applyBorder="1" applyAlignment="1">
      <alignment horizontal="right" vertical="center"/>
    </xf>
    <xf numFmtId="3" fontId="12" fillId="0" borderId="1" xfId="64" applyNumberFormat="1" applyFont="1" applyFill="1" applyBorder="1" applyAlignment="1" applyProtection="1">
      <alignment horizontal="left" vertical="center"/>
    </xf>
    <xf numFmtId="0" fontId="12" fillId="0" borderId="1" xfId="64" applyFont="1" applyFill="1" applyBorder="1" applyAlignment="1">
      <alignment vertical="center"/>
    </xf>
    <xf numFmtId="0" fontId="6" fillId="0" borderId="1" xfId="64" applyFont="1" applyFill="1" applyBorder="1" applyAlignment="1">
      <alignment horizontal="distributed" vertical="center" indent="2"/>
    </xf>
    <xf numFmtId="177" fontId="6" fillId="0" borderId="1" xfId="64" applyNumberFormat="1" applyFont="1" applyFill="1" applyBorder="1" applyAlignment="1">
      <alignment horizontal="right" vertical="center"/>
    </xf>
    <xf numFmtId="0" fontId="1" fillId="0" borderId="1" xfId="67" applyFont="1" applyFill="1" applyBorder="1" applyAlignment="1" applyProtection="1">
      <alignment vertical="center"/>
      <protection locked="0"/>
    </xf>
    <xf numFmtId="1" fontId="12" fillId="0" borderId="1" xfId="64" applyNumberFormat="1" applyFont="1" applyFill="1" applyBorder="1" applyAlignment="1" applyProtection="1">
      <alignment vertical="center"/>
      <protection locked="0"/>
    </xf>
    <xf numFmtId="0" fontId="14" fillId="0" borderId="0" xfId="64" applyFont="1" applyFill="1" applyAlignment="1">
      <alignment vertical="center"/>
    </xf>
    <xf numFmtId="0" fontId="12" fillId="0" borderId="0" xfId="64" applyFont="1" applyFill="1" applyAlignment="1">
      <alignment vertical="center" wrapText="1"/>
    </xf>
    <xf numFmtId="0" fontId="6" fillId="0" borderId="0" xfId="64" applyFont="1" applyFill="1" applyAlignment="1">
      <alignment vertical="center"/>
    </xf>
    <xf numFmtId="0" fontId="3" fillId="0" borderId="0" xfId="64" applyFont="1" applyFill="1" applyAlignment="1">
      <alignment horizontal="left" vertical="center"/>
    </xf>
    <xf numFmtId="0" fontId="3" fillId="0" borderId="0" xfId="64" applyFont="1" applyFill="1"/>
    <xf numFmtId="0" fontId="9" fillId="0" borderId="0" xfId="63" applyFont="1" applyFill="1" applyBorder="1" applyAlignment="1">
      <alignment horizontal="center" vertical="center"/>
    </xf>
    <xf numFmtId="0" fontId="9" fillId="0" borderId="0" xfId="64" applyFont="1" applyFill="1" applyAlignment="1">
      <alignment horizontal="center" vertical="center"/>
    </xf>
    <xf numFmtId="177" fontId="12" fillId="0" borderId="1" xfId="64" applyNumberFormat="1" applyFont="1" applyFill="1" applyBorder="1" applyAlignment="1" applyProtection="1">
      <alignment horizontal="right" vertical="center"/>
    </xf>
    <xf numFmtId="177" fontId="6" fillId="0" borderId="1" xfId="64" applyNumberFormat="1" applyFont="1" applyFill="1" applyBorder="1" applyAlignment="1" applyProtection="1">
      <alignment horizontal="right" vertical="center"/>
    </xf>
    <xf numFmtId="0" fontId="15" fillId="0" borderId="1" xfId="61" applyFont="1" applyFill="1" applyBorder="1" applyAlignment="1">
      <alignment vertical="center"/>
    </xf>
    <xf numFmtId="177" fontId="12" fillId="0" borderId="1" xfId="64" applyNumberFormat="1" applyFont="1" applyFill="1" applyBorder="1" applyAlignment="1" applyProtection="1">
      <alignment horizontal="right" vertical="center"/>
      <protection locked="0"/>
    </xf>
    <xf numFmtId="0" fontId="16" fillId="0" borderId="0" xfId="58" applyFont="1" applyFill="1"/>
    <xf numFmtId="0" fontId="17" fillId="0" borderId="0" xfId="58" applyFont="1" applyFill="1"/>
    <xf numFmtId="0" fontId="18" fillId="0" borderId="0" xfId="58" applyFont="1" applyFill="1"/>
    <xf numFmtId="0" fontId="19" fillId="0" borderId="0" xfId="58" applyFont="1" applyFill="1" applyAlignment="1">
      <alignment vertical="center"/>
    </xf>
    <xf numFmtId="181" fontId="19" fillId="0" borderId="0" xfId="58" applyNumberFormat="1" applyFont="1" applyFill="1" applyAlignment="1">
      <alignment horizontal="center" vertical="center"/>
    </xf>
    <xf numFmtId="0" fontId="19" fillId="0" borderId="0" xfId="58" applyFont="1" applyFill="1"/>
    <xf numFmtId="0" fontId="20" fillId="0" borderId="0" xfId="58" applyFont="1" applyFill="1" applyAlignment="1">
      <alignment horizontal="center" vertical="center"/>
    </xf>
    <xf numFmtId="0" fontId="21" fillId="0" borderId="0" xfId="58" applyFont="1" applyFill="1" applyAlignment="1">
      <alignment vertical="center"/>
    </xf>
    <xf numFmtId="181" fontId="21" fillId="0" borderId="0" xfId="58" applyNumberFormat="1" applyFont="1" applyFill="1" applyAlignment="1">
      <alignment horizontal="center" vertical="center"/>
    </xf>
    <xf numFmtId="180" fontId="22" fillId="0" borderId="0" xfId="58" applyNumberFormat="1" applyFont="1" applyFill="1" applyBorder="1" applyAlignment="1">
      <alignment horizontal="right"/>
    </xf>
    <xf numFmtId="0" fontId="23" fillId="0" borderId="1" xfId="57" applyFont="1" applyFill="1" applyBorder="1" applyAlignment="1">
      <alignment horizontal="center" vertical="center" wrapText="1"/>
    </xf>
    <xf numFmtId="0" fontId="24" fillId="0" borderId="1" xfId="59" applyNumberFormat="1" applyFont="1" applyFill="1" applyBorder="1" applyAlignment="1" applyProtection="1">
      <alignment horizontal="center" vertical="center"/>
    </xf>
    <xf numFmtId="49" fontId="6" fillId="0" borderId="1" xfId="62" applyNumberFormat="1" applyFont="1" applyFill="1" applyBorder="1" applyAlignment="1" applyProtection="1">
      <alignment horizontal="center" vertical="center" wrapText="1"/>
      <protection locked="0"/>
    </xf>
    <xf numFmtId="1" fontId="15" fillId="2" borderId="1" xfId="58" applyNumberFormat="1" applyFont="1" applyFill="1" applyBorder="1" applyAlignment="1" applyProtection="1">
      <alignment vertical="center"/>
      <protection locked="0"/>
    </xf>
    <xf numFmtId="178" fontId="25" fillId="0" borderId="1" xfId="59" applyNumberFormat="1" applyFont="1" applyFill="1" applyBorder="1" applyAlignment="1">
      <alignment horizontal="center" vertical="center"/>
    </xf>
    <xf numFmtId="181" fontId="7" fillId="0" borderId="1" xfId="58" applyNumberFormat="1" applyFont="1" applyFill="1" applyBorder="1" applyAlignment="1" applyProtection="1">
      <alignment vertical="center"/>
      <protection locked="0"/>
    </xf>
    <xf numFmtId="178" fontId="26" fillId="0" borderId="1" xfId="58" applyNumberFormat="1" applyFont="1" applyFill="1" applyBorder="1" applyAlignment="1">
      <alignment horizontal="center" vertical="center"/>
    </xf>
    <xf numFmtId="1" fontId="19" fillId="2" borderId="1" xfId="58" applyNumberFormat="1" applyFont="1" applyFill="1" applyBorder="1" applyAlignment="1" applyProtection="1">
      <alignment vertical="center"/>
      <protection locked="0"/>
    </xf>
    <xf numFmtId="178" fontId="27" fillId="0" borderId="1" xfId="59" applyNumberFormat="1" applyFont="1" applyFill="1" applyBorder="1" applyAlignment="1">
      <alignment horizontal="center" vertical="center"/>
    </xf>
    <xf numFmtId="178" fontId="27" fillId="0" borderId="1" xfId="59" applyNumberFormat="1" applyFont="1" applyFill="1" applyBorder="1" applyAlignment="1" applyProtection="1">
      <alignment horizontal="center" vertical="center"/>
      <protection locked="0"/>
    </xf>
    <xf numFmtId="178" fontId="28" fillId="0" borderId="1" xfId="58" applyNumberFormat="1" applyFont="1" applyFill="1" applyBorder="1" applyAlignment="1">
      <alignment horizontal="center" vertical="center"/>
    </xf>
    <xf numFmtId="178" fontId="28" fillId="0" borderId="1" xfId="8" applyNumberFormat="1" applyFont="1" applyFill="1" applyBorder="1" applyAlignment="1">
      <alignment horizontal="center" vertical="center"/>
    </xf>
    <xf numFmtId="0" fontId="18" fillId="0" borderId="1" xfId="58" applyFont="1" applyFill="1" applyBorder="1"/>
    <xf numFmtId="178" fontId="26" fillId="0" borderId="1" xfId="8" applyNumberFormat="1" applyFont="1" applyFill="1" applyBorder="1" applyAlignment="1">
      <alignment horizontal="center" vertical="center"/>
    </xf>
    <xf numFmtId="181" fontId="7" fillId="0" borderId="1" xfId="47" applyNumberFormat="1" applyFont="1" applyFill="1" applyBorder="1" applyAlignment="1">
      <alignment horizontal="left" vertical="center"/>
    </xf>
    <xf numFmtId="181" fontId="19" fillId="0" borderId="1" xfId="58" applyNumberFormat="1" applyFont="1" applyFill="1" applyBorder="1" applyAlignment="1">
      <alignment vertical="center"/>
    </xf>
    <xf numFmtId="181" fontId="27" fillId="0" borderId="1" xfId="59" applyNumberFormat="1" applyFont="1" applyFill="1" applyBorder="1" applyAlignment="1" applyProtection="1">
      <alignment horizontal="center" vertical="center"/>
      <protection locked="0"/>
    </xf>
    <xf numFmtId="0" fontId="15" fillId="0" borderId="1" xfId="23" applyFont="1" applyFill="1" applyBorder="1" applyAlignment="1">
      <alignment horizontal="center" vertical="center"/>
    </xf>
    <xf numFmtId="0" fontId="15" fillId="0" borderId="1" xfId="58" applyFont="1" applyFill="1" applyBorder="1" applyAlignment="1">
      <alignment horizontal="center" vertical="center"/>
    </xf>
    <xf numFmtId="179" fontId="25" fillId="0" borderId="1" xfId="59" applyNumberFormat="1" applyFont="1" applyFill="1" applyBorder="1" applyAlignment="1">
      <alignment horizontal="center" vertical="center"/>
    </xf>
    <xf numFmtId="0" fontId="22" fillId="0" borderId="0" xfId="58" applyFont="1" applyFill="1" applyAlignment="1">
      <alignment vertical="center"/>
    </xf>
    <xf numFmtId="178" fontId="19" fillId="0" borderId="0" xfId="58" applyNumberFormat="1" applyFont="1" applyFill="1" applyAlignment="1">
      <alignment vertical="center"/>
    </xf>
    <xf numFmtId="176" fontId="18" fillId="0" borderId="0" xfId="58" applyNumberFormat="1" applyFont="1" applyFill="1"/>
    <xf numFmtId="178" fontId="18" fillId="0" borderId="0" xfId="58" applyNumberFormat="1" applyFont="1" applyFill="1"/>
    <xf numFmtId="180" fontId="18" fillId="0" borderId="0" xfId="58" applyNumberFormat="1" applyFont="1" applyFill="1"/>
    <xf numFmtId="0" fontId="4" fillId="0" borderId="0" xfId="64" applyFont="1" applyFill="1" applyAlignment="1">
      <alignment horizontal="center" vertical="center"/>
    </xf>
    <xf numFmtId="0" fontId="29" fillId="0" borderId="0" xfId="64" applyFont="1" applyFill="1" applyAlignment="1">
      <alignment vertical="center"/>
    </xf>
    <xf numFmtId="0" fontId="29" fillId="0" borderId="0" xfId="64" applyFont="1" applyFill="1" applyAlignment="1">
      <alignment horizontal="right" vertical="center"/>
    </xf>
    <xf numFmtId="0" fontId="7" fillId="0" borderId="3" xfId="64" applyFont="1" applyFill="1" applyBorder="1" applyAlignment="1">
      <alignment horizontal="center" vertical="center" wrapText="1"/>
    </xf>
    <xf numFmtId="0" fontId="7" fillId="0" borderId="1" xfId="64" applyFont="1" applyFill="1" applyBorder="1" applyAlignment="1">
      <alignment horizontal="center" vertical="center" wrapText="1"/>
    </xf>
    <xf numFmtId="0" fontId="15" fillId="0" borderId="1" xfId="59" applyNumberFormat="1" applyFont="1" applyFill="1" applyBorder="1" applyAlignment="1" applyProtection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0" fillId="0" borderId="4" xfId="59" applyFont="1" applyFill="1" applyBorder="1" applyAlignment="1" applyProtection="1">
      <alignment vertical="center" wrapText="1"/>
      <protection locked="0"/>
    </xf>
    <xf numFmtId="177" fontId="0" fillId="0" borderId="1" xfId="63" applyNumberFormat="1" applyFont="1" applyFill="1" applyBorder="1" applyAlignment="1" applyProtection="1">
      <alignment horizontal="right" vertical="center" wrapText="1"/>
      <protection locked="0"/>
    </xf>
    <xf numFmtId="177" fontId="0" fillId="0" borderId="1" xfId="65" applyNumberFormat="1" applyFont="1" applyFill="1" applyBorder="1" applyAlignment="1">
      <alignment horizontal="right" vertical="center" wrapText="1"/>
    </xf>
    <xf numFmtId="0" fontId="0" fillId="0" borderId="1" xfId="59" applyFont="1" applyFill="1" applyBorder="1" applyAlignment="1" applyProtection="1">
      <alignment vertical="center" wrapText="1"/>
      <protection locked="0"/>
    </xf>
    <xf numFmtId="177" fontId="30" fillId="0" borderId="1" xfId="0" applyNumberFormat="1" applyFont="1" applyFill="1" applyBorder="1" applyAlignment="1">
      <alignment vertical="center" wrapText="1"/>
    </xf>
    <xf numFmtId="178" fontId="0" fillId="0" borderId="1" xfId="59" applyNumberFormat="1" applyFont="1" applyFill="1" applyBorder="1" applyAlignment="1" applyProtection="1">
      <alignment vertical="center" wrapText="1"/>
      <protection locked="0"/>
    </xf>
    <xf numFmtId="0" fontId="0" fillId="0" borderId="1" xfId="44" applyNumberFormat="1" applyFont="1" applyFill="1" applyBorder="1" applyAlignment="1" applyProtection="1">
      <alignment vertical="center" wrapText="1"/>
    </xf>
    <xf numFmtId="0" fontId="30" fillId="0" borderId="1" xfId="0" applyFont="1" applyFill="1" applyBorder="1" applyAlignment="1">
      <alignment vertical="center" wrapText="1"/>
    </xf>
    <xf numFmtId="177" fontId="7" fillId="0" borderId="1" xfId="64" applyNumberFormat="1" applyFont="1" applyFill="1" applyBorder="1" applyAlignment="1">
      <alignment horizontal="right" vertical="center" wrapText="1"/>
    </xf>
    <xf numFmtId="177" fontId="7" fillId="0" borderId="1" xfId="65" applyNumberFormat="1" applyFont="1" applyFill="1" applyBorder="1" applyAlignment="1">
      <alignment horizontal="right" vertical="center" wrapText="1"/>
    </xf>
    <xf numFmtId="0" fontId="0" fillId="3" borderId="0" xfId="0" applyFill="1" applyAlignment="1" applyProtection="1">
      <alignment vertical="center"/>
      <protection locked="0"/>
    </xf>
    <xf numFmtId="0" fontId="31" fillId="3" borderId="0" xfId="0" applyFont="1" applyFill="1" applyAlignment="1" applyProtection="1">
      <alignment vertical="center"/>
      <protection locked="0"/>
    </xf>
    <xf numFmtId="0" fontId="32" fillId="3" borderId="0" xfId="0" applyFont="1" applyFill="1" applyAlignment="1" applyProtection="1">
      <alignment vertical="center"/>
      <protection locked="0"/>
    </xf>
    <xf numFmtId="0" fontId="33" fillId="3" borderId="0" xfId="0" applyFont="1" applyFill="1" applyAlignment="1" applyProtection="1">
      <alignment horizontal="center" vertical="center"/>
      <protection locked="0"/>
    </xf>
    <xf numFmtId="0" fontId="34" fillId="3" borderId="0" xfId="0" applyFont="1" applyFill="1" applyAlignment="1" applyProtection="1">
      <alignment horizontal="center" vertical="center"/>
      <protection locked="0"/>
    </xf>
    <xf numFmtId="0" fontId="35" fillId="3" borderId="0" xfId="0" applyFont="1" applyFill="1" applyAlignment="1" applyProtection="1">
      <alignment horizontal="center" vertical="center"/>
      <protection locked="0"/>
    </xf>
  </cellXfs>
  <cellStyles count="7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_10月缴款书1032_2018年12月31日缴款书1.4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_Y4-2016年社会保险基金预算 2" xfId="20"/>
    <cellStyle name="标题 1" xfId="21" builtinId="16"/>
    <cellStyle name="标题 2" xfId="22" builtinId="17"/>
    <cellStyle name="常规_元坝区" xfId="23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常规_市本级 2_2018年预算草案附表" xfId="29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常规_ 收入表" xfId="3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常规_录入表" xfId="44"/>
    <cellStyle name="强调文字颜色 3" xfId="45" builtinId="37"/>
    <cellStyle name="强调文字颜色 4" xfId="46" builtinId="41"/>
    <cellStyle name="常规_元坝区 2_2018年预算草案附表" xfId="47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60% - 强调文字颜色 6" xfId="56" builtinId="52"/>
    <cellStyle name="常规_200704(第一稿）" xfId="57"/>
    <cellStyle name="常规_市本级" xfId="58"/>
    <cellStyle name="常规_2015年预算调整草案" xfId="59"/>
    <cellStyle name="常规_市本级_2015年预算调整草案" xfId="60"/>
    <cellStyle name="常规_元坝区_2015年预算调整草案" xfId="61"/>
    <cellStyle name="常规 7" xfId="62"/>
    <cellStyle name="常规_21湖北省2015年地方财政预算表（20150331报部）" xfId="63"/>
    <cellStyle name="常规 2" xfId="64"/>
    <cellStyle name="百分比 2" xfId="65"/>
    <cellStyle name="常规_Sheet3_1 2" xfId="66"/>
    <cellStyle name="常规_2017年计划收入表(小区）" xfId="67"/>
    <cellStyle name="常规 5 8" xfId="68"/>
    <cellStyle name="常规_Sheet2 2" xfId="6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2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8.xml"/><Relationship Id="rId14" Type="http://schemas.openxmlformats.org/officeDocument/2006/relationships/externalLink" Target="externalLinks/externalLink7.xml"/><Relationship Id="rId13" Type="http://schemas.openxmlformats.org/officeDocument/2006/relationships/externalLink" Target="externalLinks/externalLink6.xml"/><Relationship Id="rId12" Type="http://schemas.openxmlformats.org/officeDocument/2006/relationships/externalLink" Target="externalLinks/externalLink5.xml"/><Relationship Id="rId11" Type="http://schemas.openxmlformats.org/officeDocument/2006/relationships/externalLink" Target="externalLinks/externalLink4.xml"/><Relationship Id="rId10" Type="http://schemas.openxmlformats.org/officeDocument/2006/relationships/externalLink" Target="externalLinks/externalLink3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10.16.0.5\2007&#24180;\2007&#24180;&#21021;&#20154;&#22823;&#25253;&#21578;\&#23450;&#31295;\&#25105;&#30340;&#25991;&#26723;\&#39044;&#31639;\2007&#24180;&#39044;&#31639;\&#39044;&#31639;&#33609;&#26696;\06.10.12&#19968;&#19979;&#21069;&#21040;&#22788;&#23460;\&#38468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39044;&#31639;&#25191;&#34892;&#12289;&#20915;&#31639;&#27719;&#25253;&#26448;&#26009;&#12289;&#20154;&#22823;&#20250;&#33609;&#26696;\2019&#24180;\2018&#24180;&#20915;&#31639;&#20844;&#24320;\&#20844;&#24320;&#33258;&#26597;\&#39044;&#31639;&#25191;&#34892;&#12289;&#20915;&#31639;&#27719;&#25253;&#26448;&#26009;&#12289;&#20154;&#22823;&#20250;&#33609;&#26696;\2018&#24180;\2019&#24180;&#39044;&#31639;-----------&#21313;&#19971;&#23626;&#22235;&#27425;&#20250;&#35758;\&#20043;&#21313;&#20061;\http:\10.16.0.5\2007&#24180;\2007&#24180;&#21021;&#20154;&#22823;&#25253;&#21578;\&#23450;&#31295;\&#25105;&#30340;&#25991;&#26723;\&#39044;&#31639;\2007&#24180;&#39044;&#31639;\&#39044;&#31639;&#33609;&#26696;\06.10.12&#19968;&#19979;&#21069;&#21040;&#22788;&#23460;\&#38468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40644;&#29614;&#20256;&#25991;&#20214;\Documents%20and%20Settings\Administrator\&#26700;&#38754;\2018&#24180;&#20154;&#22823;&#25253;&#21578;&#38468;&#34920;\&#27719;&#24635;&#34920;\http:\10.16.0.5\2007&#24180;\2007&#24180;&#21021;&#20154;&#22823;&#25253;&#21578;\&#23450;&#31295;\&#25105;&#30340;&#25991;&#26723;\&#39044;&#31639;\2007&#24180;&#39044;&#31639;\&#39044;&#31639;&#33609;&#26696;\06.10.12&#19968;&#19979;&#21069;&#21040;&#22788;&#23460;\&#38468;&#3492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40644;&#29614;&#20256;&#25991;&#20214;\&#35843;&#25972;&#39044;&#31639;&#25253;&#21578;\&#26126;&#32454;&#34920;\2018&#24180;&#20154;&#22823;&#25253;&#21578;&#38468;&#34920;\http:\10.16.0.5\2007&#24180;\2007&#24180;&#21021;&#20154;&#22823;&#25253;&#21578;\&#23450;&#31295;\&#25105;&#30340;&#25991;&#26723;\&#39044;&#31639;\2007&#24180;&#39044;&#31639;\&#39044;&#31639;&#33609;&#26696;\06.10.12&#19968;&#19979;&#21069;&#21040;&#22788;&#23460;\&#38468;&#3492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40644;&#29614;&#20256;&#25991;&#20214;\2019-202&#24180;&#20154;&#22823;--&#21439;&#24066;&#27719;&#24635;&#22823;&#31867;--&#26412;&#32423;&#20154;&#22823;\http:\10.16.0.5\2007&#24180;\2007&#24180;&#21021;&#20154;&#22823;&#25253;&#21578;\&#23450;&#31295;\&#25105;&#30340;&#25991;&#26723;\&#39044;&#31639;\2007&#24180;&#39044;&#31639;\&#39044;&#31639;&#33609;&#26696;\06.10.12&#19968;&#19979;&#21069;&#21040;&#22788;&#23460;\&#38468;&#3492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40644;&#29614;&#20256;&#25991;&#20214;\&#35843;&#25972;&#39044;&#31639;&#25253;&#21578;\&#26126;&#32454;&#34920;\http:\10.16.0.5\2007&#24180;\2007&#24180;&#21021;&#20154;&#22823;&#25253;&#21578;\&#23450;&#31295;\&#25105;&#30340;&#25991;&#26723;\&#39044;&#31639;\2007&#24180;&#39044;&#31639;\&#39044;&#31639;&#33609;&#26696;\06.10.12&#19968;&#19979;&#21069;&#21040;&#22788;&#23460;\&#38468;&#3492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Startup" Target="L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07年一下前控制数"/>
      <sheetName val="总表"/>
      <sheetName val="行政政法处"/>
      <sheetName val="商贸处"/>
      <sheetName val="教科文处"/>
      <sheetName val="预算处"/>
      <sheetName val="农业处"/>
      <sheetName val="社保处"/>
      <sheetName val="经济建设处"/>
      <sheetName val="企业处"/>
      <sheetName val="离退休"/>
      <sheetName val="行公"/>
      <sheetName val="商公"/>
      <sheetName val="教公"/>
      <sheetName val="农公"/>
      <sheetName val="预公"/>
      <sheetName val="社公"/>
      <sheetName val="经公"/>
      <sheetName val="企公"/>
      <sheetName val="专项转移支付"/>
      <sheetName val="政策性转移支付"/>
      <sheetName val="必保项目表"/>
      <sheetName val="列收列支"/>
      <sheetName val="人员经费标准"/>
      <sheetName val="公用经费单项定额表"/>
      <sheetName val="部分单位公用经费标准"/>
      <sheetName val="基数增长"/>
      <sheetName val="人员职务"/>
      <sheetName val="行政人员经费标准"/>
      <sheetName val="人员经费导入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07年一下前控制数"/>
      <sheetName val="总表"/>
      <sheetName val="行政政法处"/>
      <sheetName val="商贸处"/>
      <sheetName val="教科文处"/>
      <sheetName val="预算处"/>
      <sheetName val="农业处"/>
      <sheetName val="社保处"/>
      <sheetName val="经济建设处"/>
      <sheetName val="企业处"/>
      <sheetName val="离退休"/>
      <sheetName val="行公"/>
      <sheetName val="商公"/>
      <sheetName val="教公"/>
      <sheetName val="农公"/>
      <sheetName val="预公"/>
      <sheetName val="社公"/>
      <sheetName val="经公"/>
      <sheetName val="企公"/>
      <sheetName val="专项转移支付"/>
      <sheetName val="政策性转移支付"/>
      <sheetName val="必保项目表"/>
      <sheetName val="列收列支"/>
      <sheetName val="人员经费标准"/>
      <sheetName val="公用经费单项定额表"/>
      <sheetName val="部分单位公用经费标准"/>
      <sheetName val="基数增长"/>
      <sheetName val="人员职务"/>
      <sheetName val="行政人员经费标准"/>
      <sheetName val="人员经费导入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2007年一下前控制数"/>
      <sheetName val="总表"/>
      <sheetName val="行政政法处"/>
      <sheetName val="商贸处"/>
      <sheetName val="教科文处"/>
      <sheetName val="预算处"/>
      <sheetName val="农业处"/>
      <sheetName val="社保处"/>
      <sheetName val="经济建设处"/>
      <sheetName val="企业处"/>
      <sheetName val="离退休"/>
      <sheetName val="行公"/>
      <sheetName val="商公"/>
      <sheetName val="教公"/>
      <sheetName val="农公"/>
      <sheetName val="预公"/>
      <sheetName val="社公"/>
      <sheetName val="经公"/>
      <sheetName val="企公"/>
      <sheetName val="专项转移支付"/>
      <sheetName val="政策性转移支付"/>
      <sheetName val="必保项目表"/>
      <sheetName val="列收列支"/>
      <sheetName val="人员经费标准"/>
      <sheetName val="公用经费单项定额表"/>
      <sheetName val="部分单位公用经费标准"/>
      <sheetName val="基数增长"/>
      <sheetName val="人员职务"/>
      <sheetName val="行政人员经费标准"/>
      <sheetName val="人员经费导入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2007年一下前控制数"/>
      <sheetName val="总表"/>
      <sheetName val="行政政法处"/>
      <sheetName val="商贸处"/>
      <sheetName val="教科文处"/>
      <sheetName val="预算处"/>
      <sheetName val="农业处"/>
      <sheetName val="社保处"/>
      <sheetName val="经济建设处"/>
      <sheetName val="企业处"/>
      <sheetName val="离退休"/>
      <sheetName val="行公"/>
      <sheetName val="商公"/>
      <sheetName val="教公"/>
      <sheetName val="农公"/>
      <sheetName val="预公"/>
      <sheetName val="社公"/>
      <sheetName val="经公"/>
      <sheetName val="企公"/>
      <sheetName val="专项转移支付"/>
      <sheetName val="政策性转移支付"/>
      <sheetName val="必保项目表"/>
      <sheetName val="列收列支"/>
      <sheetName val="人员经费标准"/>
      <sheetName val="公用经费单项定额表"/>
      <sheetName val="部分单位公用经费标准"/>
      <sheetName val="基数增长"/>
      <sheetName val="人员职务"/>
      <sheetName val="行政人员经费标准"/>
      <sheetName val="人员经费导入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2007年一下前控制数"/>
      <sheetName val="总表"/>
      <sheetName val="行政政法处"/>
      <sheetName val="商贸处"/>
      <sheetName val="教科文处"/>
      <sheetName val="预算处"/>
      <sheetName val="农业处"/>
      <sheetName val="社保处"/>
      <sheetName val="经济建设处"/>
      <sheetName val="企业处"/>
      <sheetName val="离退休"/>
      <sheetName val="行公"/>
      <sheetName val="商公"/>
      <sheetName val="教公"/>
      <sheetName val="农公"/>
      <sheetName val="预公"/>
      <sheetName val="社公"/>
      <sheetName val="经公"/>
      <sheetName val="企公"/>
      <sheetName val="专项转移支付"/>
      <sheetName val="政策性转移支付"/>
      <sheetName val="必保项目表"/>
      <sheetName val="列收列支"/>
      <sheetName val="人员经费标准"/>
      <sheetName val="公用经费单项定额表"/>
      <sheetName val="部分单位公用经费标准"/>
      <sheetName val="基数增长"/>
      <sheetName val="人员职务"/>
      <sheetName val="行政人员经费标准"/>
      <sheetName val="人员经费导入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2007年一下前控制数"/>
      <sheetName val="总表"/>
      <sheetName val="行政政法处"/>
      <sheetName val="商贸处"/>
      <sheetName val="教科文处"/>
      <sheetName val="预算处"/>
      <sheetName val="农业处"/>
      <sheetName val="社保处"/>
      <sheetName val="经济建设处"/>
      <sheetName val="企业处"/>
      <sheetName val="离退休"/>
      <sheetName val="行公"/>
      <sheetName val="商公"/>
      <sheetName val="教公"/>
      <sheetName val="农公"/>
      <sheetName val="预公"/>
      <sheetName val="社公"/>
      <sheetName val="经公"/>
      <sheetName val="企公"/>
      <sheetName val="专项转移支付"/>
      <sheetName val="政策性转移支付"/>
      <sheetName val="必保项目表"/>
      <sheetName val="列收列支"/>
      <sheetName val="人员经费标准"/>
      <sheetName val="公用经费单项定额表"/>
      <sheetName val="部分单位公用经费标准"/>
      <sheetName val="基数增长"/>
      <sheetName val="人员职务"/>
      <sheetName val="行政人员经费标准"/>
      <sheetName val="人员经费导入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29个部门"/>
      <sheetName val="LD"/>
      <sheetName val="人员职务"/>
    </sheetNames>
    <definedNames>
      <definedName name="BM8_SelectZBM.BM8_ZBMChangeKMM"/>
      <definedName name="BM8_SelectZBM.BM8_ZBMminusOption"/>
      <definedName name="BM8_SelectZBM.BM8_ZBMSumOption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2000地方"/>
      <sheetName val="中央"/>
      <sheetName val="01北京市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人员职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6"/>
  <sheetViews>
    <sheetView showGridLines="0" showZeros="0" tabSelected="1" workbookViewId="0">
      <selection activeCell="E3" sqref="E3"/>
    </sheetView>
  </sheetViews>
  <sheetFormatPr defaultColWidth="9" defaultRowHeight="14.25" outlineLevelRow="5"/>
  <cols>
    <col min="1" max="1" width="118.625" style="108" customWidth="1"/>
    <col min="2" max="16384" width="9" style="108"/>
  </cols>
  <sheetData>
    <row r="1" ht="36.75" customHeight="1" spans="1:1">
      <c r="A1" s="109" t="s">
        <v>0</v>
      </c>
    </row>
    <row r="2" ht="52.5" customHeight="1" spans="1:1">
      <c r="A2" s="110"/>
    </row>
    <row r="3" ht="178.5" customHeight="1" spans="1:1">
      <c r="A3" s="111" t="s">
        <v>1</v>
      </c>
    </row>
    <row r="4" ht="51.75" customHeight="1" spans="1:1">
      <c r="A4" s="112"/>
    </row>
    <row r="5" ht="33" customHeight="1" spans="1:1">
      <c r="A5" s="113"/>
    </row>
    <row r="6" ht="42" customHeight="1" spans="1:1">
      <c r="A6" s="113"/>
    </row>
  </sheetData>
  <printOptions horizontalCentered="1"/>
  <pageMargins left="0.75" right="0.75" top="0.979166666666667" bottom="0.979166666666667" header="0.509027777777778" footer="0.509027777777778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0000"/>
    <pageSetUpPr autoPageBreaks="0"/>
  </sheetPr>
  <dimension ref="A1:D32"/>
  <sheetViews>
    <sheetView showZeros="0" topLeftCell="A16" workbookViewId="0">
      <selection activeCell="G40" sqref="G40"/>
    </sheetView>
  </sheetViews>
  <sheetFormatPr defaultColWidth="9" defaultRowHeight="14.25" outlineLevelCol="3"/>
  <cols>
    <col min="1" max="1" width="33.25" style="31" customWidth="1"/>
    <col min="2" max="4" width="18.375" style="31" customWidth="1"/>
    <col min="5" max="16372" width="9" style="31"/>
  </cols>
  <sheetData>
    <row r="1" spans="1:4">
      <c r="A1" s="48" t="s">
        <v>2</v>
      </c>
      <c r="B1" s="32"/>
      <c r="C1" s="32"/>
      <c r="D1" s="34"/>
    </row>
    <row r="2" ht="27" spans="1:4">
      <c r="A2" s="91" t="s">
        <v>3</v>
      </c>
      <c r="B2" s="91"/>
      <c r="C2" s="91"/>
      <c r="D2" s="91"/>
    </row>
    <row r="3" spans="1:4">
      <c r="A3" s="92"/>
      <c r="B3" s="92"/>
      <c r="C3" s="92"/>
      <c r="D3" s="93" t="s">
        <v>4</v>
      </c>
    </row>
    <row r="4" ht="19" customHeight="1" spans="1:4">
      <c r="A4" s="94" t="s">
        <v>5</v>
      </c>
      <c r="B4" s="95" t="s">
        <v>6</v>
      </c>
      <c r="C4" s="95"/>
      <c r="D4" s="95"/>
    </row>
    <row r="5" ht="19" customHeight="1" spans="1:4">
      <c r="A5" s="96" t="s">
        <v>7</v>
      </c>
      <c r="B5" s="95" t="s">
        <v>8</v>
      </c>
      <c r="C5" s="97" t="s">
        <v>9</v>
      </c>
      <c r="D5" s="97" t="s">
        <v>10</v>
      </c>
    </row>
    <row r="6" ht="19" customHeight="1" spans="1:4">
      <c r="A6" s="98" t="s">
        <v>11</v>
      </c>
      <c r="B6" s="99">
        <v>34200</v>
      </c>
      <c r="C6" s="99">
        <v>29300</v>
      </c>
      <c r="D6" s="100">
        <f>C6-B6</f>
        <v>-4900</v>
      </c>
    </row>
    <row r="7" ht="19" customHeight="1" spans="1:4">
      <c r="A7" s="101" t="s">
        <v>12</v>
      </c>
      <c r="B7" s="99">
        <v>0</v>
      </c>
      <c r="C7" s="99"/>
      <c r="D7" s="100">
        <f t="shared" ref="D7:D32" si="0">C7-B7</f>
        <v>0</v>
      </c>
    </row>
    <row r="8" ht="19" customHeight="1" spans="1:4">
      <c r="A8" s="101" t="s">
        <v>13</v>
      </c>
      <c r="B8" s="102">
        <v>0</v>
      </c>
      <c r="C8" s="102"/>
      <c r="D8" s="100">
        <f t="shared" si="0"/>
        <v>0</v>
      </c>
    </row>
    <row r="9" ht="19" customHeight="1" spans="1:4">
      <c r="A9" s="101" t="s">
        <v>14</v>
      </c>
      <c r="B9" s="102">
        <v>8800</v>
      </c>
      <c r="C9" s="102">
        <v>9750</v>
      </c>
      <c r="D9" s="100">
        <f t="shared" si="0"/>
        <v>950</v>
      </c>
    </row>
    <row r="10" ht="19" customHeight="1" spans="1:4">
      <c r="A10" s="101" t="s">
        <v>15</v>
      </c>
      <c r="B10" s="102">
        <v>89000</v>
      </c>
      <c r="C10" s="102">
        <v>67000</v>
      </c>
      <c r="D10" s="100">
        <f t="shared" si="0"/>
        <v>-22000</v>
      </c>
    </row>
    <row r="11" ht="19" customHeight="1" spans="1:4">
      <c r="A11" s="101" t="s">
        <v>16</v>
      </c>
      <c r="B11" s="102">
        <v>46</v>
      </c>
      <c r="C11" s="102">
        <v>450</v>
      </c>
      <c r="D11" s="100">
        <f t="shared" si="0"/>
        <v>404</v>
      </c>
    </row>
    <row r="12" ht="19" customHeight="1" spans="1:4">
      <c r="A12" s="101" t="s">
        <v>17</v>
      </c>
      <c r="B12" s="102">
        <v>960</v>
      </c>
      <c r="C12" s="102">
        <v>2050</v>
      </c>
      <c r="D12" s="100">
        <f t="shared" si="0"/>
        <v>1090</v>
      </c>
    </row>
    <row r="13" ht="19" customHeight="1" spans="1:4">
      <c r="A13" s="101" t="s">
        <v>18</v>
      </c>
      <c r="B13" s="102">
        <v>31500</v>
      </c>
      <c r="C13" s="102">
        <v>32000</v>
      </c>
      <c r="D13" s="100">
        <f t="shared" si="0"/>
        <v>500</v>
      </c>
    </row>
    <row r="14" ht="19" customHeight="1" spans="1:4">
      <c r="A14" s="101" t="s">
        <v>19</v>
      </c>
      <c r="B14" s="102">
        <v>23100</v>
      </c>
      <c r="C14" s="102">
        <v>19496</v>
      </c>
      <c r="D14" s="100">
        <f t="shared" si="0"/>
        <v>-3604</v>
      </c>
    </row>
    <row r="15" ht="19" customHeight="1" spans="1:4">
      <c r="A15" s="101" t="s">
        <v>20</v>
      </c>
      <c r="B15" s="102">
        <v>3950</v>
      </c>
      <c r="C15" s="102">
        <v>362</v>
      </c>
      <c r="D15" s="100">
        <f t="shared" si="0"/>
        <v>-3588</v>
      </c>
    </row>
    <row r="16" ht="19" customHeight="1" spans="1:4">
      <c r="A16" s="101" t="s">
        <v>21</v>
      </c>
      <c r="B16" s="102">
        <v>16700</v>
      </c>
      <c r="C16" s="102">
        <v>18000</v>
      </c>
      <c r="D16" s="100">
        <f t="shared" si="0"/>
        <v>1300</v>
      </c>
    </row>
    <row r="17" ht="19" customHeight="1" spans="1:4">
      <c r="A17" s="101" t="s">
        <v>22</v>
      </c>
      <c r="B17" s="102">
        <v>10000</v>
      </c>
      <c r="C17" s="102">
        <v>23685</v>
      </c>
      <c r="D17" s="100">
        <f t="shared" si="0"/>
        <v>13685</v>
      </c>
    </row>
    <row r="18" ht="19" customHeight="1" spans="1:4">
      <c r="A18" s="101" t="s">
        <v>23</v>
      </c>
      <c r="B18" s="102">
        <v>2150</v>
      </c>
      <c r="C18" s="102">
        <v>996</v>
      </c>
      <c r="D18" s="100">
        <f t="shared" si="0"/>
        <v>-1154</v>
      </c>
    </row>
    <row r="19" ht="19" customHeight="1" spans="1:4">
      <c r="A19" s="103" t="s">
        <v>24</v>
      </c>
      <c r="B19" s="102">
        <v>2994</v>
      </c>
      <c r="C19" s="102">
        <v>2035</v>
      </c>
      <c r="D19" s="100">
        <f t="shared" si="0"/>
        <v>-959</v>
      </c>
    </row>
    <row r="20" ht="19" customHeight="1" spans="1:4">
      <c r="A20" s="103" t="s">
        <v>25</v>
      </c>
      <c r="B20" s="102">
        <v>0</v>
      </c>
      <c r="C20" s="102">
        <v>747</v>
      </c>
      <c r="D20" s="100">
        <f t="shared" si="0"/>
        <v>747</v>
      </c>
    </row>
    <row r="21" ht="19" customHeight="1" spans="1:4">
      <c r="A21" s="103" t="s">
        <v>26</v>
      </c>
      <c r="B21" s="102">
        <v>0</v>
      </c>
      <c r="C21" s="102"/>
      <c r="D21" s="100">
        <f t="shared" si="0"/>
        <v>0</v>
      </c>
    </row>
    <row r="22" ht="19" customHeight="1" spans="1:4">
      <c r="A22" s="103" t="s">
        <v>27</v>
      </c>
      <c r="B22" s="102">
        <v>140</v>
      </c>
      <c r="C22" s="102">
        <v>290</v>
      </c>
      <c r="D22" s="100">
        <f t="shared" si="0"/>
        <v>150</v>
      </c>
    </row>
    <row r="23" ht="19" customHeight="1" spans="1:4">
      <c r="A23" s="103" t="s">
        <v>28</v>
      </c>
      <c r="B23" s="102">
        <v>3910</v>
      </c>
      <c r="C23" s="102">
        <v>2402</v>
      </c>
      <c r="D23" s="100">
        <f t="shared" si="0"/>
        <v>-1508</v>
      </c>
    </row>
    <row r="24" ht="19" customHeight="1" spans="1:4">
      <c r="A24" s="103" t="s">
        <v>29</v>
      </c>
      <c r="B24" s="102">
        <v>16080</v>
      </c>
      <c r="C24" s="102">
        <v>2119</v>
      </c>
      <c r="D24" s="100">
        <f t="shared" si="0"/>
        <v>-13961</v>
      </c>
    </row>
    <row r="25" ht="19" customHeight="1" spans="1:4">
      <c r="A25" s="103" t="s">
        <v>30</v>
      </c>
      <c r="B25" s="102">
        <v>200</v>
      </c>
      <c r="C25" s="102">
        <v>176</v>
      </c>
      <c r="D25" s="100">
        <f t="shared" si="0"/>
        <v>-24</v>
      </c>
    </row>
    <row r="26" ht="19" customHeight="1" spans="1:4">
      <c r="A26" s="103" t="s">
        <v>31</v>
      </c>
      <c r="B26" s="102">
        <v>2270</v>
      </c>
      <c r="C26" s="102">
        <v>4912</v>
      </c>
      <c r="D26" s="100">
        <f t="shared" si="0"/>
        <v>2642</v>
      </c>
    </row>
    <row r="27" ht="19" customHeight="1" spans="1:4">
      <c r="A27" s="103" t="s">
        <v>32</v>
      </c>
      <c r="B27" s="102">
        <v>3000</v>
      </c>
      <c r="C27" s="102">
        <v>3000</v>
      </c>
      <c r="D27" s="100">
        <f t="shared" si="0"/>
        <v>0</v>
      </c>
    </row>
    <row r="28" ht="19" customHeight="1" spans="1:4">
      <c r="A28" s="104" t="s">
        <v>33</v>
      </c>
      <c r="B28" s="102">
        <v>0</v>
      </c>
      <c r="C28" s="102"/>
      <c r="D28" s="100">
        <f t="shared" si="0"/>
        <v>0</v>
      </c>
    </row>
    <row r="29" ht="19" customHeight="1" spans="1:4">
      <c r="A29" s="105" t="s">
        <v>34</v>
      </c>
      <c r="B29" s="102"/>
      <c r="C29" s="102"/>
      <c r="D29" s="100">
        <f t="shared" si="0"/>
        <v>0</v>
      </c>
    </row>
    <row r="30" ht="19" customHeight="1" spans="1:4">
      <c r="A30" s="105" t="s">
        <v>35</v>
      </c>
      <c r="B30" s="102">
        <v>1000</v>
      </c>
      <c r="C30" s="102">
        <v>1230</v>
      </c>
      <c r="D30" s="100">
        <f t="shared" si="0"/>
        <v>230</v>
      </c>
    </row>
    <row r="31" ht="19" customHeight="1" spans="1:4">
      <c r="A31" s="105" t="s">
        <v>36</v>
      </c>
      <c r="B31" s="102"/>
      <c r="C31" s="102"/>
      <c r="D31" s="100">
        <f t="shared" si="0"/>
        <v>0</v>
      </c>
    </row>
    <row r="32" ht="19" customHeight="1" spans="1:4">
      <c r="A32" s="94" t="s">
        <v>37</v>
      </c>
      <c r="B32" s="106">
        <f>SUM(B6:B31)</f>
        <v>250000</v>
      </c>
      <c r="C32" s="106">
        <f>SUM(C6:C31)</f>
        <v>220000</v>
      </c>
      <c r="D32" s="107">
        <f t="shared" si="0"/>
        <v>-30000</v>
      </c>
    </row>
  </sheetData>
  <autoFilter ref="A5:D32"/>
  <mergeCells count="2">
    <mergeCell ref="A2:D2"/>
    <mergeCell ref="B4:D4"/>
  </mergeCells>
  <printOptions horizontalCentered="1"/>
  <pageMargins left="0.313888888888889" right="0.196527777777778" top="0.590277777777778" bottom="0.235416666666667" header="0.5" footer="0.1562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0"/>
    <pageSetUpPr autoPageBreaks="0"/>
  </sheetPr>
  <dimension ref="A1:K26"/>
  <sheetViews>
    <sheetView showZeros="0" workbookViewId="0">
      <pane xSplit="1" ySplit="5" topLeftCell="B6" activePane="bottomRight" state="frozen"/>
      <selection/>
      <selection pane="topRight"/>
      <selection pane="bottomLeft"/>
      <selection pane="bottomRight" activeCell="C26" sqref="C26"/>
    </sheetView>
  </sheetViews>
  <sheetFormatPr defaultColWidth="9" defaultRowHeight="14.25"/>
  <cols>
    <col min="1" max="1" width="35.125" style="59" customWidth="1"/>
    <col min="2" max="2" width="12.875" style="60"/>
    <col min="3" max="3" width="15.375" style="60" customWidth="1"/>
    <col min="4" max="4" width="12.25" style="60" customWidth="1"/>
    <col min="5" max="5" width="29.75" style="59" customWidth="1"/>
    <col min="6" max="6" width="11.25" style="61" customWidth="1"/>
    <col min="7" max="7" width="11.125" style="61" customWidth="1"/>
    <col min="8" max="8" width="12.5" style="61" customWidth="1"/>
    <col min="9" max="242" width="9" style="61"/>
  </cols>
  <sheetData>
    <row r="1" ht="15.75" customHeight="1" spans="1:1">
      <c r="A1" s="48" t="s">
        <v>38</v>
      </c>
    </row>
    <row r="2" s="56" customFormat="1" ht="27" spans="1:8">
      <c r="A2" s="62" t="s">
        <v>39</v>
      </c>
      <c r="B2" s="62"/>
      <c r="C2" s="62"/>
      <c r="D2" s="62"/>
      <c r="E2" s="62"/>
      <c r="F2" s="62"/>
      <c r="G2" s="62"/>
      <c r="H2" s="62"/>
    </row>
    <row r="3" ht="19.5" customHeight="1" spans="1:8">
      <c r="A3" s="63"/>
      <c r="B3" s="64"/>
      <c r="C3" s="64"/>
      <c r="D3" s="64"/>
      <c r="E3" s="63"/>
      <c r="H3" s="65" t="s">
        <v>4</v>
      </c>
    </row>
    <row r="4" s="57" customFormat="1" ht="30" customHeight="1" spans="1:8">
      <c r="A4" s="66" t="s">
        <v>40</v>
      </c>
      <c r="B4" s="66"/>
      <c r="C4" s="66"/>
      <c r="D4" s="66"/>
      <c r="E4" s="66" t="s">
        <v>41</v>
      </c>
      <c r="F4" s="66"/>
      <c r="G4" s="66"/>
      <c r="H4" s="66"/>
    </row>
    <row r="5" s="57" customFormat="1" ht="30.75" customHeight="1" spans="1:8">
      <c r="A5" s="67" t="s">
        <v>42</v>
      </c>
      <c r="B5" s="68" t="s">
        <v>43</v>
      </c>
      <c r="C5" s="68" t="s">
        <v>9</v>
      </c>
      <c r="D5" s="68" t="s">
        <v>10</v>
      </c>
      <c r="E5" s="67" t="s">
        <v>7</v>
      </c>
      <c r="F5" s="68" t="s">
        <v>43</v>
      </c>
      <c r="G5" s="68" t="s">
        <v>9</v>
      </c>
      <c r="H5" s="68" t="s">
        <v>10</v>
      </c>
    </row>
    <row r="6" s="58" customFormat="1" ht="18.95" customHeight="1" spans="1:11">
      <c r="A6" s="69" t="s">
        <v>44</v>
      </c>
      <c r="B6" s="70">
        <v>113000</v>
      </c>
      <c r="C6" s="70">
        <v>113000</v>
      </c>
      <c r="D6" s="70">
        <f t="shared" ref="D6:D11" si="0">C6-B6</f>
        <v>0</v>
      </c>
      <c r="E6" s="71" t="s">
        <v>45</v>
      </c>
      <c r="F6" s="72">
        <v>250000</v>
      </c>
      <c r="G6" s="72">
        <v>220000</v>
      </c>
      <c r="H6" s="72">
        <f>G6-F6</f>
        <v>-30000</v>
      </c>
      <c r="I6" s="88"/>
      <c r="J6" s="89"/>
      <c r="K6" s="89"/>
    </row>
    <row r="7" s="58" customFormat="1" ht="18.95" customHeight="1" spans="1:8">
      <c r="A7" s="69" t="s">
        <v>46</v>
      </c>
      <c r="B7" s="70">
        <f>SUM(B8,B12:B18)</f>
        <v>190000</v>
      </c>
      <c r="C7" s="70">
        <f>SUM(C8,C12:C18)</f>
        <v>190000</v>
      </c>
      <c r="D7" s="70">
        <f t="shared" si="0"/>
        <v>0</v>
      </c>
      <c r="E7" s="71" t="s">
        <v>47</v>
      </c>
      <c r="F7" s="70">
        <f>SUM(F8:F16)</f>
        <v>53000</v>
      </c>
      <c r="G7" s="70">
        <f>SUM(G8:G16)</f>
        <v>83000</v>
      </c>
      <c r="H7" s="72">
        <f>G7-F7</f>
        <v>30000</v>
      </c>
    </row>
    <row r="8" s="58" customFormat="1" ht="18.95" customHeight="1" spans="1:8">
      <c r="A8" s="73" t="s">
        <v>48</v>
      </c>
      <c r="B8" s="74">
        <f>SUM(B9:B11)</f>
        <v>189700</v>
      </c>
      <c r="C8" s="74">
        <f>SUM(C9:C11)</f>
        <v>189700</v>
      </c>
      <c r="D8" s="70">
        <f t="shared" si="0"/>
        <v>0</v>
      </c>
      <c r="E8" s="73" t="s">
        <v>49</v>
      </c>
      <c r="F8" s="75">
        <v>53000</v>
      </c>
      <c r="G8" s="76">
        <v>53000</v>
      </c>
      <c r="H8" s="72"/>
    </row>
    <row r="9" s="58" customFormat="1" ht="18.95" customHeight="1" spans="1:8">
      <c r="A9" s="73" t="s">
        <v>50</v>
      </c>
      <c r="B9" s="77">
        <v>13203</v>
      </c>
      <c r="C9" s="74">
        <v>13203</v>
      </c>
      <c r="D9" s="70">
        <f t="shared" si="0"/>
        <v>0</v>
      </c>
      <c r="E9" s="73" t="s">
        <v>51</v>
      </c>
      <c r="F9" s="75"/>
      <c r="G9" s="75"/>
      <c r="H9" s="72">
        <f>G8-F8</f>
        <v>0</v>
      </c>
    </row>
    <row r="10" s="58" customFormat="1" ht="18.95" customHeight="1" spans="1:8">
      <c r="A10" s="73" t="s">
        <v>52</v>
      </c>
      <c r="B10" s="77">
        <v>149547</v>
      </c>
      <c r="C10" s="74">
        <v>149547</v>
      </c>
      <c r="D10" s="70">
        <f t="shared" si="0"/>
        <v>0</v>
      </c>
      <c r="E10" s="73" t="s">
        <v>53</v>
      </c>
      <c r="F10" s="78"/>
      <c r="G10" s="78"/>
      <c r="H10" s="72">
        <f>G9-F9</f>
        <v>0</v>
      </c>
    </row>
    <row r="11" s="58" customFormat="1" ht="18.95" customHeight="1" spans="1:10">
      <c r="A11" s="73" t="s">
        <v>54</v>
      </c>
      <c r="B11" s="77">
        <v>26950</v>
      </c>
      <c r="C11" s="77">
        <v>26950</v>
      </c>
      <c r="D11" s="70">
        <f t="shared" si="0"/>
        <v>0</v>
      </c>
      <c r="E11" s="73" t="s">
        <v>55</v>
      </c>
      <c r="F11" s="75"/>
      <c r="G11" s="75"/>
      <c r="H11" s="72">
        <f t="shared" ref="H11:H16" si="1">G11-F11</f>
        <v>0</v>
      </c>
      <c r="J11" s="90"/>
    </row>
    <row r="12" s="58" customFormat="1" ht="18.95" customHeight="1" spans="1:8">
      <c r="A12" s="73" t="s">
        <v>56</v>
      </c>
      <c r="B12" s="79"/>
      <c r="C12" s="70"/>
      <c r="D12" s="77"/>
      <c r="E12" s="73" t="s">
        <v>57</v>
      </c>
      <c r="F12" s="75"/>
      <c r="G12" s="75"/>
      <c r="H12" s="72"/>
    </row>
    <row r="13" s="58" customFormat="1" ht="18.95" customHeight="1" spans="1:8">
      <c r="A13" s="73" t="s">
        <v>58</v>
      </c>
      <c r="B13" s="77">
        <v>300</v>
      </c>
      <c r="C13" s="74">
        <v>300</v>
      </c>
      <c r="D13" s="77">
        <f>C13-B13</f>
        <v>0</v>
      </c>
      <c r="E13" s="73" t="s">
        <v>59</v>
      </c>
      <c r="F13" s="75"/>
      <c r="G13" s="75"/>
      <c r="H13" s="72">
        <f t="shared" si="1"/>
        <v>0</v>
      </c>
    </row>
    <row r="14" s="58" customFormat="1" ht="18.95" customHeight="1" spans="1:8">
      <c r="A14" s="73" t="s">
        <v>60</v>
      </c>
      <c r="B14" s="79"/>
      <c r="C14" s="70"/>
      <c r="D14" s="77"/>
      <c r="E14" s="73" t="s">
        <v>61</v>
      </c>
      <c r="F14" s="75"/>
      <c r="G14" s="75"/>
      <c r="H14" s="72"/>
    </row>
    <row r="15" s="58" customFormat="1" ht="18.95" customHeight="1" spans="1:8">
      <c r="A15" s="73" t="s">
        <v>62</v>
      </c>
      <c r="B15" s="77"/>
      <c r="C15" s="70"/>
      <c r="D15" s="77">
        <f>C15-B15</f>
        <v>0</v>
      </c>
      <c r="E15" s="73" t="s">
        <v>63</v>
      </c>
      <c r="F15" s="75"/>
      <c r="G15" s="75"/>
      <c r="H15" s="72">
        <f t="shared" si="1"/>
        <v>0</v>
      </c>
    </row>
    <row r="16" s="58" customFormat="1" ht="18.95" customHeight="1" spans="1:8">
      <c r="A16" s="73" t="s">
        <v>64</v>
      </c>
      <c r="B16" s="77"/>
      <c r="C16" s="70"/>
      <c r="D16" s="77">
        <f>C16-B16</f>
        <v>0</v>
      </c>
      <c r="E16" s="73" t="s">
        <v>65</v>
      </c>
      <c r="F16" s="76"/>
      <c r="G16" s="76">
        <v>30000</v>
      </c>
      <c r="H16" s="76">
        <f t="shared" si="1"/>
        <v>30000</v>
      </c>
    </row>
    <row r="17" s="58" customFormat="1" ht="18.95" customHeight="1" spans="1:10">
      <c r="A17" s="73" t="s">
        <v>66</v>
      </c>
      <c r="B17" s="77"/>
      <c r="C17" s="70"/>
      <c r="D17" s="77">
        <f>C17-B17</f>
        <v>0</v>
      </c>
      <c r="E17" s="80"/>
      <c r="F17" s="76"/>
      <c r="G17" s="76"/>
      <c r="H17" s="76"/>
      <c r="J17" s="89"/>
    </row>
    <row r="18" s="58" customFormat="1" ht="18.95" customHeight="1" spans="1:8">
      <c r="A18" s="73" t="s">
        <v>67</v>
      </c>
      <c r="B18" s="77"/>
      <c r="C18" s="70"/>
      <c r="D18" s="77">
        <f>C18-B18</f>
        <v>0</v>
      </c>
      <c r="E18" s="81"/>
      <c r="F18" s="82"/>
      <c r="G18" s="82"/>
      <c r="H18" s="82"/>
    </row>
    <row r="19" s="58" customFormat="1" ht="18.95" customHeight="1" spans="1:8">
      <c r="A19" s="83" t="s">
        <v>68</v>
      </c>
      <c r="B19" s="70">
        <f>SUM(B6,B7)</f>
        <v>303000</v>
      </c>
      <c r="C19" s="70">
        <f>SUM(C6,C7)</f>
        <v>303000</v>
      </c>
      <c r="D19" s="77">
        <f>C19-B19</f>
        <v>0</v>
      </c>
      <c r="E19" s="84" t="s">
        <v>69</v>
      </c>
      <c r="F19" s="85">
        <f>SUM(F6:F7)</f>
        <v>303000</v>
      </c>
      <c r="G19" s="85">
        <f>SUM(G6:G7)</f>
        <v>303000</v>
      </c>
      <c r="H19" s="72">
        <f>G19-F19</f>
        <v>0</v>
      </c>
    </row>
    <row r="20" ht="21.95" customHeight="1" spans="1:1">
      <c r="A20" s="86"/>
    </row>
    <row r="23" spans="5:5">
      <c r="E23" s="87"/>
    </row>
    <row r="25" spans="5:5">
      <c r="E25" s="87"/>
    </row>
    <row r="26" spans="5:5">
      <c r="E26" s="87"/>
    </row>
  </sheetData>
  <mergeCells count="3">
    <mergeCell ref="A2:H2"/>
    <mergeCell ref="A4:D4"/>
    <mergeCell ref="E4:H4"/>
  </mergeCells>
  <printOptions horizontalCentered="1"/>
  <pageMargins left="0" right="0" top="0.388888888888889" bottom="0" header="0.507638888888889" footer="0.507638888888889"/>
  <pageSetup paperSize="9" scale="85" orientation="landscape" horizont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00B0F0"/>
    <pageSetUpPr fitToPage="1"/>
  </sheetPr>
  <dimension ref="A1:I85"/>
  <sheetViews>
    <sheetView showGridLines="0" showZeros="0" view="pageBreakPreview" zoomScaleNormal="90" zoomScaleSheetLayoutView="100" workbookViewId="0">
      <pane xSplit="1" ySplit="5" topLeftCell="B12" activePane="bottomRight" state="frozen"/>
      <selection/>
      <selection pane="topRight"/>
      <selection pane="bottomLeft"/>
      <selection pane="bottomRight" activeCell="G24" sqref="G24"/>
    </sheetView>
  </sheetViews>
  <sheetFormatPr defaultColWidth="10" defaultRowHeight="13.5"/>
  <cols>
    <col min="1" max="1" width="45.4416666666667" style="32" customWidth="1"/>
    <col min="2" max="2" width="14.3333333333333" style="32" customWidth="1"/>
    <col min="3" max="3" width="14.6666666666667" style="32" customWidth="1"/>
    <col min="4" max="4" width="14.2166666666667" style="32" customWidth="1"/>
    <col min="5" max="16384" width="10" style="32"/>
  </cols>
  <sheetData>
    <row r="1" ht="14.25" spans="1:4">
      <c r="A1" s="48" t="s">
        <v>70</v>
      </c>
      <c r="B1" s="49"/>
      <c r="C1" s="49"/>
      <c r="D1" s="49"/>
    </row>
    <row r="2" s="45" customFormat="1" ht="30" customHeight="1" spans="1:9">
      <c r="A2" s="33" t="s">
        <v>71</v>
      </c>
      <c r="B2" s="33"/>
      <c r="C2" s="33"/>
      <c r="D2" s="33"/>
      <c r="F2" s="50"/>
      <c r="G2" s="50"/>
      <c r="H2" s="50"/>
      <c r="I2" s="50"/>
    </row>
    <row r="3" s="45" customFormat="1" ht="19.2" customHeight="1" spans="1:9">
      <c r="A3" s="51"/>
      <c r="B3" s="51"/>
      <c r="C3" s="51"/>
      <c r="D3" s="11" t="s">
        <v>4</v>
      </c>
      <c r="F3" s="50"/>
      <c r="G3" s="50"/>
      <c r="H3" s="50"/>
      <c r="I3" s="50"/>
    </row>
    <row r="4" s="46" customFormat="1" ht="21" customHeight="1" spans="1:4">
      <c r="A4" s="35" t="s">
        <v>5</v>
      </c>
      <c r="B4" s="35" t="s">
        <v>72</v>
      </c>
      <c r="C4" s="35"/>
      <c r="D4" s="35"/>
    </row>
    <row r="5" s="46" customFormat="1" ht="22.2" customHeight="1" spans="1:4">
      <c r="A5" s="35"/>
      <c r="B5" s="35" t="s">
        <v>43</v>
      </c>
      <c r="C5" s="36" t="s">
        <v>9</v>
      </c>
      <c r="D5" s="36" t="s">
        <v>10</v>
      </c>
    </row>
    <row r="6" ht="18" customHeight="1" spans="1:4">
      <c r="A6" s="37" t="s">
        <v>73</v>
      </c>
      <c r="B6" s="52"/>
      <c r="C6" s="52"/>
      <c r="D6" s="52">
        <f t="shared" ref="D6:D12" si="0">C6-B6</f>
        <v>0</v>
      </c>
    </row>
    <row r="7" ht="18" customHeight="1" spans="1:4">
      <c r="A7" s="37" t="s">
        <v>74</v>
      </c>
      <c r="B7" s="52"/>
      <c r="C7" s="52"/>
      <c r="D7" s="52">
        <f t="shared" si="0"/>
        <v>0</v>
      </c>
    </row>
    <row r="8" ht="18" customHeight="1" spans="1:4">
      <c r="A8" s="37" t="s">
        <v>75</v>
      </c>
      <c r="B8" s="52"/>
      <c r="C8" s="52"/>
      <c r="D8" s="52">
        <f t="shared" si="0"/>
        <v>0</v>
      </c>
    </row>
    <row r="9" ht="18" customHeight="1" spans="1:4">
      <c r="A9" s="37" t="s">
        <v>76</v>
      </c>
      <c r="B9" s="52">
        <v>260</v>
      </c>
      <c r="C9" s="52">
        <v>260</v>
      </c>
      <c r="D9" s="52">
        <f t="shared" si="0"/>
        <v>0</v>
      </c>
    </row>
    <row r="10" ht="18" customHeight="1" spans="1:4">
      <c r="A10" s="37" t="s">
        <v>77</v>
      </c>
      <c r="B10" s="52">
        <v>200</v>
      </c>
      <c r="C10" s="52">
        <v>200</v>
      </c>
      <c r="D10" s="52">
        <f t="shared" si="0"/>
        <v>0</v>
      </c>
    </row>
    <row r="11" ht="18" customHeight="1" spans="1:4">
      <c r="A11" s="37" t="s">
        <v>78</v>
      </c>
      <c r="B11" s="38">
        <v>13440</v>
      </c>
      <c r="C11" s="38">
        <v>14440</v>
      </c>
      <c r="D11" s="52">
        <f t="shared" si="0"/>
        <v>1000</v>
      </c>
    </row>
    <row r="12" ht="18" customHeight="1" spans="1:4">
      <c r="A12" s="37" t="s">
        <v>79</v>
      </c>
      <c r="B12" s="52"/>
      <c r="C12" s="52"/>
      <c r="D12" s="52">
        <f t="shared" si="0"/>
        <v>0</v>
      </c>
    </row>
    <row r="13" ht="18" customHeight="1" spans="1:4">
      <c r="A13" s="37" t="s">
        <v>80</v>
      </c>
      <c r="B13" s="52">
        <v>0</v>
      </c>
      <c r="C13" s="52"/>
      <c r="D13" s="52">
        <f t="shared" ref="D12:D24" si="1">C13-B13</f>
        <v>0</v>
      </c>
    </row>
    <row r="14" ht="18" customHeight="1" spans="1:4">
      <c r="A14" s="37" t="s">
        <v>81</v>
      </c>
      <c r="B14" s="52">
        <v>1100</v>
      </c>
      <c r="C14" s="52">
        <v>1100</v>
      </c>
      <c r="D14" s="52">
        <f t="shared" si="1"/>
        <v>0</v>
      </c>
    </row>
    <row r="15" ht="18" customHeight="1" spans="1:4">
      <c r="A15" s="37" t="s">
        <v>82</v>
      </c>
      <c r="B15" s="52"/>
      <c r="C15" s="52"/>
      <c r="D15" s="52">
        <f t="shared" si="1"/>
        <v>0</v>
      </c>
    </row>
    <row r="16" ht="18" customHeight="1" spans="1:4">
      <c r="A16" s="37" t="s">
        <v>83</v>
      </c>
      <c r="B16" s="52"/>
      <c r="C16" s="52"/>
      <c r="D16" s="52">
        <f t="shared" si="1"/>
        <v>0</v>
      </c>
    </row>
    <row r="17" ht="18" customHeight="1" spans="1:4">
      <c r="A17" s="37" t="s">
        <v>84</v>
      </c>
      <c r="B17" s="52"/>
      <c r="C17" s="52"/>
      <c r="D17" s="52">
        <f t="shared" si="1"/>
        <v>0</v>
      </c>
    </row>
    <row r="18" ht="18" customHeight="1" spans="1:4">
      <c r="A18" s="37" t="s">
        <v>85</v>
      </c>
      <c r="B18" s="52"/>
      <c r="C18" s="52"/>
      <c r="D18" s="52">
        <f t="shared" si="1"/>
        <v>0</v>
      </c>
    </row>
    <row r="19" ht="18" customHeight="1" spans="1:4">
      <c r="A19" s="37" t="s">
        <v>86</v>
      </c>
      <c r="B19" s="52"/>
      <c r="C19" s="52"/>
      <c r="D19" s="52">
        <f t="shared" si="1"/>
        <v>0</v>
      </c>
    </row>
    <row r="20" ht="18" customHeight="1" spans="1:4">
      <c r="A20" s="37" t="s">
        <v>87</v>
      </c>
      <c r="B20" s="52"/>
      <c r="C20" s="52"/>
      <c r="D20" s="52">
        <f t="shared" si="1"/>
        <v>0</v>
      </c>
    </row>
    <row r="21" ht="18" customHeight="1" spans="1:4">
      <c r="A21" s="40" t="s">
        <v>88</v>
      </c>
      <c r="B21" s="38"/>
      <c r="C21" s="38"/>
      <c r="D21" s="52">
        <f t="shared" si="1"/>
        <v>0</v>
      </c>
    </row>
    <row r="22" ht="18" customHeight="1" spans="1:4">
      <c r="A22" s="40"/>
      <c r="B22" s="38"/>
      <c r="C22" s="38"/>
      <c r="D22" s="52">
        <f t="shared" si="1"/>
        <v>0</v>
      </c>
    </row>
    <row r="23" s="47" customFormat="1" ht="18" customHeight="1" spans="1:4">
      <c r="A23" s="41" t="s">
        <v>89</v>
      </c>
      <c r="B23" s="42">
        <f>SUM(B6:B21)</f>
        <v>15000</v>
      </c>
      <c r="C23" s="42">
        <f>SUM(C6:C11,C12:C13,C14:C19,C20:C21)</f>
        <v>16000</v>
      </c>
      <c r="D23" s="53">
        <f t="shared" si="1"/>
        <v>1000</v>
      </c>
    </row>
    <row r="24" s="47" customFormat="1" ht="18" customHeight="1" spans="1:4">
      <c r="A24" s="54" t="s">
        <v>46</v>
      </c>
      <c r="B24" s="42">
        <f>SUM(B25:B31)</f>
        <v>0</v>
      </c>
      <c r="C24" s="42">
        <f>SUM(C25:C31)</f>
        <v>252000</v>
      </c>
      <c r="D24" s="53">
        <f t="shared" si="1"/>
        <v>252000</v>
      </c>
    </row>
    <row r="25" ht="18" customHeight="1" spans="1:4">
      <c r="A25" s="40" t="s">
        <v>90</v>
      </c>
      <c r="B25" s="38"/>
      <c r="C25" s="38"/>
      <c r="D25" s="52"/>
    </row>
    <row r="26" ht="18" customHeight="1" spans="1:4">
      <c r="A26" s="40" t="s">
        <v>91</v>
      </c>
      <c r="B26" s="38"/>
      <c r="C26" s="38"/>
      <c r="D26" s="52"/>
    </row>
    <row r="27" ht="18" customHeight="1" spans="1:4">
      <c r="A27" s="40" t="s">
        <v>58</v>
      </c>
      <c r="B27" s="38"/>
      <c r="C27" s="38"/>
      <c r="D27" s="52">
        <f t="shared" ref="D27:D34" si="2">C27-B27</f>
        <v>0</v>
      </c>
    </row>
    <row r="28" ht="18" customHeight="1" spans="1:4">
      <c r="A28" s="40" t="s">
        <v>60</v>
      </c>
      <c r="B28" s="38"/>
      <c r="C28" s="38"/>
      <c r="D28" s="52"/>
    </row>
    <row r="29" ht="18" customHeight="1" spans="1:4">
      <c r="A29" s="40" t="s">
        <v>92</v>
      </c>
      <c r="B29" s="38">
        <f>SUM(B30)</f>
        <v>0</v>
      </c>
      <c r="C29" s="38"/>
      <c r="D29" s="52">
        <f t="shared" si="2"/>
        <v>0</v>
      </c>
    </row>
    <row r="30" ht="18" customHeight="1" spans="1:4">
      <c r="A30" s="44" t="s">
        <v>93</v>
      </c>
      <c r="B30" s="38"/>
      <c r="C30" s="38"/>
      <c r="D30" s="52"/>
    </row>
    <row r="31" ht="18" customHeight="1" spans="1:4">
      <c r="A31" s="44" t="s">
        <v>94</v>
      </c>
      <c r="B31" s="55"/>
      <c r="C31" s="38">
        <v>252000</v>
      </c>
      <c r="D31" s="52">
        <f t="shared" si="2"/>
        <v>252000</v>
      </c>
    </row>
    <row r="32" s="47" customFormat="1" ht="18" customHeight="1" spans="1:4">
      <c r="A32" s="41" t="s">
        <v>95</v>
      </c>
      <c r="B32" s="42">
        <f>SUM(B23:B24)</f>
        <v>15000</v>
      </c>
      <c r="C32" s="42">
        <f>SUM(C23:C24)</f>
        <v>268000</v>
      </c>
      <c r="D32" s="53">
        <f t="shared" si="2"/>
        <v>253000</v>
      </c>
    </row>
    <row r="33" ht="20.1" customHeight="1"/>
    <row r="34" ht="20.1" customHeight="1"/>
    <row r="35" ht="20.1" customHeight="1"/>
    <row r="36" ht="20.1" customHeight="1"/>
    <row r="37" ht="20.1" customHeight="1"/>
    <row r="38" ht="20.1" customHeight="1"/>
    <row r="39" ht="20.1" customHeight="1"/>
    <row r="40" ht="20.1" customHeight="1"/>
    <row r="41" ht="20.1" customHeight="1"/>
    <row r="42" ht="20.1" customHeight="1"/>
    <row r="43" ht="20.1" customHeight="1"/>
    <row r="44" ht="20.1" customHeight="1"/>
    <row r="45" ht="20.1" customHeight="1"/>
    <row r="46" ht="20.1" customHeight="1"/>
    <row r="47" ht="20.1" customHeight="1"/>
    <row r="48" ht="20.1" customHeight="1"/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  <row r="68" ht="20.1" customHeight="1"/>
    <row r="69" ht="20.1" customHeight="1"/>
    <row r="70" ht="20.1" customHeight="1"/>
    <row r="71" ht="20.1" customHeight="1"/>
    <row r="72" ht="20.1" customHeight="1"/>
    <row r="73" ht="20.1" customHeight="1"/>
    <row r="74" ht="20.1" customHeight="1"/>
    <row r="75" ht="20.1" customHeight="1"/>
    <row r="76" ht="20.1" customHeight="1"/>
    <row r="77" ht="20.1" customHeight="1"/>
    <row r="78" ht="20.1" customHeight="1"/>
    <row r="79" ht="20.1" customHeight="1"/>
    <row r="80" ht="20.1" customHeight="1"/>
    <row r="81" ht="20.1" customHeight="1"/>
    <row r="82" ht="20.1" customHeight="1"/>
    <row r="83" ht="20.1" customHeight="1"/>
    <row r="84" ht="20.1" customHeight="1"/>
    <row r="85" ht="20.1" customHeight="1"/>
  </sheetData>
  <mergeCells count="4">
    <mergeCell ref="A2:D2"/>
    <mergeCell ref="F2:I2"/>
    <mergeCell ref="B4:D4"/>
    <mergeCell ref="A4:A5"/>
  </mergeCells>
  <printOptions horizontalCentered="1"/>
  <pageMargins left="0.699305555555556" right="0.699305555555556" top="0.590277777777778" bottom="0.393055555555556" header="0.3" footer="0.3"/>
  <pageSetup paperSize="9" scale="92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autoPageBreaks="0"/>
  </sheetPr>
  <dimension ref="A1:D29"/>
  <sheetViews>
    <sheetView showZeros="0" workbookViewId="0">
      <selection activeCell="H25" sqref="H25"/>
    </sheetView>
  </sheetViews>
  <sheetFormatPr defaultColWidth="9" defaultRowHeight="13.5" outlineLevelCol="3"/>
  <cols>
    <col min="1" max="1" width="41.125" style="31" customWidth="1"/>
    <col min="2" max="2" width="13.8833333333333" style="31" customWidth="1"/>
    <col min="3" max="3" width="14.3333333333333" style="31" customWidth="1"/>
    <col min="4" max="4" width="13" style="31" customWidth="1"/>
    <col min="5" max="16384" width="9" style="31"/>
  </cols>
  <sheetData>
    <row r="1" ht="14.25" spans="1:4">
      <c r="A1" s="5" t="s">
        <v>96</v>
      </c>
      <c r="B1" s="32"/>
      <c r="C1" s="32"/>
      <c r="D1" s="32"/>
    </row>
    <row r="2" ht="27" spans="1:4">
      <c r="A2" s="33" t="s">
        <v>97</v>
      </c>
      <c r="B2" s="33"/>
      <c r="C2" s="33"/>
      <c r="D2" s="33"/>
    </row>
    <row r="3" spans="1:4">
      <c r="A3" s="32"/>
      <c r="B3" s="32"/>
      <c r="C3" s="32"/>
      <c r="D3" s="34" t="s">
        <v>4</v>
      </c>
    </row>
    <row r="4" ht="19" customHeight="1" spans="1:4">
      <c r="A4" s="35" t="s">
        <v>5</v>
      </c>
      <c r="B4" s="35" t="s">
        <v>6</v>
      </c>
      <c r="C4" s="35"/>
      <c r="D4" s="35"/>
    </row>
    <row r="5" ht="19" customHeight="1" spans="1:4">
      <c r="A5" s="35"/>
      <c r="B5" s="35" t="s">
        <v>43</v>
      </c>
      <c r="C5" s="36" t="s">
        <v>9</v>
      </c>
      <c r="D5" s="36" t="s">
        <v>10</v>
      </c>
    </row>
    <row r="6" ht="19" customHeight="1" spans="1:4">
      <c r="A6" s="37" t="s">
        <v>98</v>
      </c>
      <c r="B6" s="38"/>
      <c r="C6" s="38"/>
      <c r="D6" s="38">
        <f t="shared" ref="D6:D17" si="0">C6-B6</f>
        <v>0</v>
      </c>
    </row>
    <row r="7" ht="19" customHeight="1" spans="1:4">
      <c r="A7" s="37" t="s">
        <v>99</v>
      </c>
      <c r="B7" s="38"/>
      <c r="C7" s="38"/>
      <c r="D7" s="38">
        <f t="shared" si="0"/>
        <v>0</v>
      </c>
    </row>
    <row r="8" ht="19" customHeight="1" spans="1:4">
      <c r="A8" s="37" t="s">
        <v>100</v>
      </c>
      <c r="B8" s="38"/>
      <c r="C8" s="38"/>
      <c r="D8" s="38">
        <f t="shared" si="0"/>
        <v>0</v>
      </c>
    </row>
    <row r="9" ht="19" customHeight="1" spans="1:4">
      <c r="A9" s="37" t="s">
        <v>101</v>
      </c>
      <c r="B9" s="38">
        <v>15000</v>
      </c>
      <c r="C9" s="38">
        <v>10922</v>
      </c>
      <c r="D9" s="38">
        <f t="shared" si="0"/>
        <v>-4078</v>
      </c>
    </row>
    <row r="10" ht="19" customHeight="1" spans="1:4">
      <c r="A10" s="37" t="s">
        <v>102</v>
      </c>
      <c r="B10" s="38"/>
      <c r="C10" s="38"/>
      <c r="D10" s="38">
        <f t="shared" si="0"/>
        <v>0</v>
      </c>
    </row>
    <row r="11" ht="19" customHeight="1" spans="1:4">
      <c r="A11" s="39" t="s">
        <v>103</v>
      </c>
      <c r="B11" s="38"/>
      <c r="C11" s="38"/>
      <c r="D11" s="38">
        <f t="shared" si="0"/>
        <v>0</v>
      </c>
    </row>
    <row r="12" ht="19" customHeight="1" spans="1:4">
      <c r="A12" s="39" t="s">
        <v>104</v>
      </c>
      <c r="B12" s="38"/>
      <c r="C12" s="38"/>
      <c r="D12" s="38">
        <f t="shared" si="0"/>
        <v>0</v>
      </c>
    </row>
    <row r="13" ht="19" customHeight="1" spans="1:4">
      <c r="A13" s="39" t="s">
        <v>105</v>
      </c>
      <c r="B13" s="38"/>
      <c r="C13" s="38">
        <v>252000</v>
      </c>
      <c r="D13" s="38">
        <f t="shared" si="0"/>
        <v>252000</v>
      </c>
    </row>
    <row r="14" ht="19" customHeight="1" spans="1:4">
      <c r="A14" s="39" t="s">
        <v>106</v>
      </c>
      <c r="B14" s="38"/>
      <c r="C14" s="38">
        <v>252000</v>
      </c>
      <c r="D14" s="38">
        <f t="shared" si="0"/>
        <v>252000</v>
      </c>
    </row>
    <row r="15" ht="19" customHeight="1" spans="1:4">
      <c r="A15" s="39" t="s">
        <v>107</v>
      </c>
      <c r="B15" s="38"/>
      <c r="C15" s="38">
        <v>4826</v>
      </c>
      <c r="D15" s="38">
        <f t="shared" si="0"/>
        <v>4826</v>
      </c>
    </row>
    <row r="16" ht="19" customHeight="1" spans="1:4">
      <c r="A16" s="39" t="s">
        <v>108</v>
      </c>
      <c r="B16" s="38"/>
      <c r="C16" s="38">
        <v>252</v>
      </c>
      <c r="D16" s="38">
        <f t="shared" si="0"/>
        <v>252</v>
      </c>
    </row>
    <row r="17" ht="19" customHeight="1" spans="1:4">
      <c r="A17" s="39" t="s">
        <v>109</v>
      </c>
      <c r="B17" s="38"/>
      <c r="C17" s="38"/>
      <c r="D17" s="38">
        <f t="shared" si="0"/>
        <v>0</v>
      </c>
    </row>
    <row r="18" ht="19" customHeight="1" spans="1:4">
      <c r="A18" s="40"/>
      <c r="B18" s="38"/>
      <c r="C18" s="38"/>
      <c r="D18" s="38">
        <f t="shared" ref="D18:D29" si="1">C18-B18</f>
        <v>0</v>
      </c>
    </row>
    <row r="19" ht="19" customHeight="1" spans="1:4">
      <c r="A19" s="41" t="s">
        <v>110</v>
      </c>
      <c r="B19" s="42">
        <f>SUM(B6:B13,B15:B17)</f>
        <v>15000</v>
      </c>
      <c r="C19" s="42">
        <f>SUM(C6:C13,C15:C17)</f>
        <v>268000</v>
      </c>
      <c r="D19" s="42">
        <f t="shared" si="1"/>
        <v>253000</v>
      </c>
    </row>
    <row r="20" ht="19" customHeight="1" spans="1:4">
      <c r="A20" s="43" t="s">
        <v>47</v>
      </c>
      <c r="B20" s="42">
        <f>SUM(B21:B27)</f>
        <v>0</v>
      </c>
      <c r="C20" s="42">
        <f>SUM(C21:C27)</f>
        <v>0</v>
      </c>
      <c r="D20" s="38">
        <f t="shared" si="1"/>
        <v>0</v>
      </c>
    </row>
    <row r="21" ht="19" customHeight="1" spans="1:4">
      <c r="A21" s="39" t="s">
        <v>111</v>
      </c>
      <c r="B21" s="38"/>
      <c r="C21" s="38"/>
      <c r="D21" s="38">
        <f t="shared" si="1"/>
        <v>0</v>
      </c>
    </row>
    <row r="22" ht="19" customHeight="1" spans="1:4">
      <c r="A22" s="39" t="s">
        <v>112</v>
      </c>
      <c r="B22" s="38"/>
      <c r="C22" s="38"/>
      <c r="D22" s="38">
        <f t="shared" si="1"/>
        <v>0</v>
      </c>
    </row>
    <row r="23" ht="19" customHeight="1" spans="1:4">
      <c r="A23" s="39" t="s">
        <v>113</v>
      </c>
      <c r="B23" s="38"/>
      <c r="C23" s="38"/>
      <c r="D23" s="38">
        <f t="shared" si="1"/>
        <v>0</v>
      </c>
    </row>
    <row r="24" ht="19" customHeight="1" spans="1:4">
      <c r="A24" s="39" t="s">
        <v>114</v>
      </c>
      <c r="B24" s="38"/>
      <c r="C24" s="38"/>
      <c r="D24" s="38">
        <f t="shared" si="1"/>
        <v>0</v>
      </c>
    </row>
    <row r="25" ht="19" customHeight="1" spans="1:4">
      <c r="A25" s="39" t="s">
        <v>115</v>
      </c>
      <c r="B25" s="38"/>
      <c r="C25" s="38"/>
      <c r="D25" s="38">
        <f t="shared" si="1"/>
        <v>0</v>
      </c>
    </row>
    <row r="26" ht="19" customHeight="1" spans="1:4">
      <c r="A26" s="39" t="s">
        <v>116</v>
      </c>
      <c r="B26" s="42"/>
      <c r="C26" s="42"/>
      <c r="D26" s="38">
        <f t="shared" si="1"/>
        <v>0</v>
      </c>
    </row>
    <row r="27" ht="19" customHeight="1" spans="1:4">
      <c r="A27" s="39" t="s">
        <v>117</v>
      </c>
      <c r="B27" s="38"/>
      <c r="C27" s="38"/>
      <c r="D27" s="38">
        <f t="shared" si="1"/>
        <v>0</v>
      </c>
    </row>
    <row r="28" ht="19" customHeight="1" spans="1:4">
      <c r="A28" s="44"/>
      <c r="B28" s="38"/>
      <c r="C28" s="38"/>
      <c r="D28" s="38">
        <f t="shared" si="1"/>
        <v>0</v>
      </c>
    </row>
    <row r="29" ht="19" customHeight="1" spans="1:4">
      <c r="A29" s="41" t="s">
        <v>118</v>
      </c>
      <c r="B29" s="42">
        <f>SUM(B19,B20)</f>
        <v>15000</v>
      </c>
      <c r="C29" s="42">
        <f>SUM(C19:C20)</f>
        <v>268000</v>
      </c>
      <c r="D29" s="42">
        <f t="shared" si="1"/>
        <v>253000</v>
      </c>
    </row>
  </sheetData>
  <autoFilter ref="A5:D29"/>
  <mergeCells count="3">
    <mergeCell ref="A2:D2"/>
    <mergeCell ref="B4:D4"/>
    <mergeCell ref="A4:A5"/>
  </mergeCells>
  <printOptions horizontalCentered="1"/>
  <pageMargins left="0.313888888888889" right="0.15625" top="0.707638888888889" bottom="0.904166666666667" header="0.5" footer="0.5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00B050"/>
    <pageSetUpPr fitToPage="1"/>
  </sheetPr>
  <dimension ref="A1:D6"/>
  <sheetViews>
    <sheetView showZeros="0" workbookViewId="0">
      <selection activeCell="J6" sqref="J6"/>
    </sheetView>
  </sheetViews>
  <sheetFormatPr defaultColWidth="9" defaultRowHeight="13.5" outlineLevelRow="5" outlineLevelCol="3"/>
  <cols>
    <col min="1" max="1" width="25.3333333333333" style="23" customWidth="1"/>
    <col min="2" max="2" width="18.5583333333333" style="23" customWidth="1"/>
    <col min="3" max="3" width="18.3333333333333" style="23" customWidth="1"/>
    <col min="4" max="4" width="17.5583333333333" style="23" customWidth="1"/>
    <col min="5" max="252" width="8.88333333333333" style="23"/>
    <col min="253" max="253" width="34.4416666666667" style="23" customWidth="1"/>
    <col min="254" max="254" width="23.3333333333333" style="23" customWidth="1"/>
    <col min="255" max="255" width="17.8833333333333" style="23" customWidth="1"/>
    <col min="256" max="256" width="20" style="23" customWidth="1"/>
    <col min="257" max="508" width="8.88333333333333" style="23"/>
    <col min="509" max="509" width="34.4416666666667" style="23" customWidth="1"/>
    <col min="510" max="510" width="23.3333333333333" style="23" customWidth="1"/>
    <col min="511" max="511" width="17.8833333333333" style="23" customWidth="1"/>
    <col min="512" max="512" width="20" style="23" customWidth="1"/>
    <col min="513" max="764" width="8.88333333333333" style="23"/>
    <col min="765" max="765" width="34.4416666666667" style="23" customWidth="1"/>
    <col min="766" max="766" width="23.3333333333333" style="23" customWidth="1"/>
    <col min="767" max="767" width="17.8833333333333" style="23" customWidth="1"/>
    <col min="768" max="768" width="20" style="23" customWidth="1"/>
    <col min="769" max="1020" width="8.88333333333333" style="23"/>
    <col min="1021" max="1021" width="34.4416666666667" style="23" customWidth="1"/>
    <col min="1022" max="1022" width="23.3333333333333" style="23" customWidth="1"/>
    <col min="1023" max="1023" width="17.8833333333333" style="23" customWidth="1"/>
    <col min="1024" max="1024" width="20" style="23" customWidth="1"/>
    <col min="1025" max="1276" width="8.88333333333333" style="23"/>
    <col min="1277" max="1277" width="34.4416666666667" style="23" customWidth="1"/>
    <col min="1278" max="1278" width="23.3333333333333" style="23" customWidth="1"/>
    <col min="1279" max="1279" width="17.8833333333333" style="23" customWidth="1"/>
    <col min="1280" max="1280" width="20" style="23" customWidth="1"/>
    <col min="1281" max="1532" width="8.88333333333333" style="23"/>
    <col min="1533" max="1533" width="34.4416666666667" style="23" customWidth="1"/>
    <col min="1534" max="1534" width="23.3333333333333" style="23" customWidth="1"/>
    <col min="1535" max="1535" width="17.8833333333333" style="23" customWidth="1"/>
    <col min="1536" max="1536" width="20" style="23" customWidth="1"/>
    <col min="1537" max="1788" width="8.88333333333333" style="23"/>
    <col min="1789" max="1789" width="34.4416666666667" style="23" customWidth="1"/>
    <col min="1790" max="1790" width="23.3333333333333" style="23" customWidth="1"/>
    <col min="1791" max="1791" width="17.8833333333333" style="23" customWidth="1"/>
    <col min="1792" max="1792" width="20" style="23" customWidth="1"/>
    <col min="1793" max="2044" width="8.88333333333333" style="23"/>
    <col min="2045" max="2045" width="34.4416666666667" style="23" customWidth="1"/>
    <col min="2046" max="2046" width="23.3333333333333" style="23" customWidth="1"/>
    <col min="2047" max="2047" width="17.8833333333333" style="23" customWidth="1"/>
    <col min="2048" max="2048" width="20" style="23" customWidth="1"/>
    <col min="2049" max="2300" width="8.88333333333333" style="23"/>
    <col min="2301" max="2301" width="34.4416666666667" style="23" customWidth="1"/>
    <col min="2302" max="2302" width="23.3333333333333" style="23" customWidth="1"/>
    <col min="2303" max="2303" width="17.8833333333333" style="23" customWidth="1"/>
    <col min="2304" max="2304" width="20" style="23" customWidth="1"/>
    <col min="2305" max="2556" width="8.88333333333333" style="23"/>
    <col min="2557" max="2557" width="34.4416666666667" style="23" customWidth="1"/>
    <col min="2558" max="2558" width="23.3333333333333" style="23" customWidth="1"/>
    <col min="2559" max="2559" width="17.8833333333333" style="23" customWidth="1"/>
    <col min="2560" max="2560" width="20" style="23" customWidth="1"/>
    <col min="2561" max="2812" width="8.88333333333333" style="23"/>
    <col min="2813" max="2813" width="34.4416666666667" style="23" customWidth="1"/>
    <col min="2814" max="2814" width="23.3333333333333" style="23" customWidth="1"/>
    <col min="2815" max="2815" width="17.8833333333333" style="23" customWidth="1"/>
    <col min="2816" max="2816" width="20" style="23" customWidth="1"/>
    <col min="2817" max="3068" width="8.88333333333333" style="23"/>
    <col min="3069" max="3069" width="34.4416666666667" style="23" customWidth="1"/>
    <col min="3070" max="3070" width="23.3333333333333" style="23" customWidth="1"/>
    <col min="3071" max="3071" width="17.8833333333333" style="23" customWidth="1"/>
    <col min="3072" max="3072" width="20" style="23" customWidth="1"/>
    <col min="3073" max="3324" width="8.88333333333333" style="23"/>
    <col min="3325" max="3325" width="34.4416666666667" style="23" customWidth="1"/>
    <col min="3326" max="3326" width="23.3333333333333" style="23" customWidth="1"/>
    <col min="3327" max="3327" width="17.8833333333333" style="23" customWidth="1"/>
    <col min="3328" max="3328" width="20" style="23" customWidth="1"/>
    <col min="3329" max="3580" width="8.88333333333333" style="23"/>
    <col min="3581" max="3581" width="34.4416666666667" style="23" customWidth="1"/>
    <col min="3582" max="3582" width="23.3333333333333" style="23" customWidth="1"/>
    <col min="3583" max="3583" width="17.8833333333333" style="23" customWidth="1"/>
    <col min="3584" max="3584" width="20" style="23" customWidth="1"/>
    <col min="3585" max="3836" width="8.88333333333333" style="23"/>
    <col min="3837" max="3837" width="34.4416666666667" style="23" customWidth="1"/>
    <col min="3838" max="3838" width="23.3333333333333" style="23" customWidth="1"/>
    <col min="3839" max="3839" width="17.8833333333333" style="23" customWidth="1"/>
    <col min="3840" max="3840" width="20" style="23" customWidth="1"/>
    <col min="3841" max="4092" width="8.88333333333333" style="23"/>
    <col min="4093" max="4093" width="34.4416666666667" style="23" customWidth="1"/>
    <col min="4094" max="4094" width="23.3333333333333" style="23" customWidth="1"/>
    <col min="4095" max="4095" width="17.8833333333333" style="23" customWidth="1"/>
    <col min="4096" max="4096" width="20" style="23" customWidth="1"/>
    <col min="4097" max="4348" width="8.88333333333333" style="23"/>
    <col min="4349" max="4349" width="34.4416666666667" style="23" customWidth="1"/>
    <col min="4350" max="4350" width="23.3333333333333" style="23" customWidth="1"/>
    <col min="4351" max="4351" width="17.8833333333333" style="23" customWidth="1"/>
    <col min="4352" max="4352" width="20" style="23" customWidth="1"/>
    <col min="4353" max="4604" width="8.88333333333333" style="23"/>
    <col min="4605" max="4605" width="34.4416666666667" style="23" customWidth="1"/>
    <col min="4606" max="4606" width="23.3333333333333" style="23" customWidth="1"/>
    <col min="4607" max="4607" width="17.8833333333333" style="23" customWidth="1"/>
    <col min="4608" max="4608" width="20" style="23" customWidth="1"/>
    <col min="4609" max="4860" width="8.88333333333333" style="23"/>
    <col min="4861" max="4861" width="34.4416666666667" style="23" customWidth="1"/>
    <col min="4862" max="4862" width="23.3333333333333" style="23" customWidth="1"/>
    <col min="4863" max="4863" width="17.8833333333333" style="23" customWidth="1"/>
    <col min="4864" max="4864" width="20" style="23" customWidth="1"/>
    <col min="4865" max="5116" width="8.88333333333333" style="23"/>
    <col min="5117" max="5117" width="34.4416666666667" style="23" customWidth="1"/>
    <col min="5118" max="5118" width="23.3333333333333" style="23" customWidth="1"/>
    <col min="5119" max="5119" width="17.8833333333333" style="23" customWidth="1"/>
    <col min="5120" max="5120" width="20" style="23" customWidth="1"/>
    <col min="5121" max="5372" width="8.88333333333333" style="23"/>
    <col min="5373" max="5373" width="34.4416666666667" style="23" customWidth="1"/>
    <col min="5374" max="5374" width="23.3333333333333" style="23" customWidth="1"/>
    <col min="5375" max="5375" width="17.8833333333333" style="23" customWidth="1"/>
    <col min="5376" max="5376" width="20" style="23" customWidth="1"/>
    <col min="5377" max="5628" width="8.88333333333333" style="23"/>
    <col min="5629" max="5629" width="34.4416666666667" style="23" customWidth="1"/>
    <col min="5630" max="5630" width="23.3333333333333" style="23" customWidth="1"/>
    <col min="5631" max="5631" width="17.8833333333333" style="23" customWidth="1"/>
    <col min="5632" max="5632" width="20" style="23" customWidth="1"/>
    <col min="5633" max="5884" width="8.88333333333333" style="23"/>
    <col min="5885" max="5885" width="34.4416666666667" style="23" customWidth="1"/>
    <col min="5886" max="5886" width="23.3333333333333" style="23" customWidth="1"/>
    <col min="5887" max="5887" width="17.8833333333333" style="23" customWidth="1"/>
    <col min="5888" max="5888" width="20" style="23" customWidth="1"/>
    <col min="5889" max="6140" width="8.88333333333333" style="23"/>
    <col min="6141" max="6141" width="34.4416666666667" style="23" customWidth="1"/>
    <col min="6142" max="6142" width="23.3333333333333" style="23" customWidth="1"/>
    <col min="6143" max="6143" width="17.8833333333333" style="23" customWidth="1"/>
    <col min="6144" max="6144" width="20" style="23" customWidth="1"/>
    <col min="6145" max="6396" width="8.88333333333333" style="23"/>
    <col min="6397" max="6397" width="34.4416666666667" style="23" customWidth="1"/>
    <col min="6398" max="6398" width="23.3333333333333" style="23" customWidth="1"/>
    <col min="6399" max="6399" width="17.8833333333333" style="23" customWidth="1"/>
    <col min="6400" max="6400" width="20" style="23" customWidth="1"/>
    <col min="6401" max="6652" width="8.88333333333333" style="23"/>
    <col min="6653" max="6653" width="34.4416666666667" style="23" customWidth="1"/>
    <col min="6654" max="6654" width="23.3333333333333" style="23" customWidth="1"/>
    <col min="6655" max="6655" width="17.8833333333333" style="23" customWidth="1"/>
    <col min="6656" max="6656" width="20" style="23" customWidth="1"/>
    <col min="6657" max="6908" width="8.88333333333333" style="23"/>
    <col min="6909" max="6909" width="34.4416666666667" style="23" customWidth="1"/>
    <col min="6910" max="6910" width="23.3333333333333" style="23" customWidth="1"/>
    <col min="6911" max="6911" width="17.8833333333333" style="23" customWidth="1"/>
    <col min="6912" max="6912" width="20" style="23" customWidth="1"/>
    <col min="6913" max="7164" width="8.88333333333333" style="23"/>
    <col min="7165" max="7165" width="34.4416666666667" style="23" customWidth="1"/>
    <col min="7166" max="7166" width="23.3333333333333" style="23" customWidth="1"/>
    <col min="7167" max="7167" width="17.8833333333333" style="23" customWidth="1"/>
    <col min="7168" max="7168" width="20" style="23" customWidth="1"/>
    <col min="7169" max="7420" width="8.88333333333333" style="23"/>
    <col min="7421" max="7421" width="34.4416666666667" style="23" customWidth="1"/>
    <col min="7422" max="7422" width="23.3333333333333" style="23" customWidth="1"/>
    <col min="7423" max="7423" width="17.8833333333333" style="23" customWidth="1"/>
    <col min="7424" max="7424" width="20" style="23" customWidth="1"/>
    <col min="7425" max="7676" width="8.88333333333333" style="23"/>
    <col min="7677" max="7677" width="34.4416666666667" style="23" customWidth="1"/>
    <col min="7678" max="7678" width="23.3333333333333" style="23" customWidth="1"/>
    <col min="7679" max="7679" width="17.8833333333333" style="23" customWidth="1"/>
    <col min="7680" max="7680" width="20" style="23" customWidth="1"/>
    <col min="7681" max="7932" width="8.88333333333333" style="23"/>
    <col min="7933" max="7933" width="34.4416666666667" style="23" customWidth="1"/>
    <col min="7934" max="7934" width="23.3333333333333" style="23" customWidth="1"/>
    <col min="7935" max="7935" width="17.8833333333333" style="23" customWidth="1"/>
    <col min="7936" max="7936" width="20" style="23" customWidth="1"/>
    <col min="7937" max="8188" width="8.88333333333333" style="23"/>
    <col min="8189" max="8189" width="34.4416666666667" style="23" customWidth="1"/>
    <col min="8190" max="8190" width="23.3333333333333" style="23" customWidth="1"/>
    <col min="8191" max="8191" width="17.8833333333333" style="23" customWidth="1"/>
    <col min="8192" max="8192" width="20" style="23" customWidth="1"/>
    <col min="8193" max="8444" width="8.88333333333333" style="23"/>
    <col min="8445" max="8445" width="34.4416666666667" style="23" customWidth="1"/>
    <col min="8446" max="8446" width="23.3333333333333" style="23" customWidth="1"/>
    <col min="8447" max="8447" width="17.8833333333333" style="23" customWidth="1"/>
    <col min="8448" max="8448" width="20" style="23" customWidth="1"/>
    <col min="8449" max="8700" width="8.88333333333333" style="23"/>
    <col min="8701" max="8701" width="34.4416666666667" style="23" customWidth="1"/>
    <col min="8702" max="8702" width="23.3333333333333" style="23" customWidth="1"/>
    <col min="8703" max="8703" width="17.8833333333333" style="23" customWidth="1"/>
    <col min="8704" max="8704" width="20" style="23" customWidth="1"/>
    <col min="8705" max="8956" width="8.88333333333333" style="23"/>
    <col min="8957" max="8957" width="34.4416666666667" style="23" customWidth="1"/>
    <col min="8958" max="8958" width="23.3333333333333" style="23" customWidth="1"/>
    <col min="8959" max="8959" width="17.8833333333333" style="23" customWidth="1"/>
    <col min="8960" max="8960" width="20" style="23" customWidth="1"/>
    <col min="8961" max="9212" width="8.88333333333333" style="23"/>
    <col min="9213" max="9213" width="34.4416666666667" style="23" customWidth="1"/>
    <col min="9214" max="9214" width="23.3333333333333" style="23" customWidth="1"/>
    <col min="9215" max="9215" width="17.8833333333333" style="23" customWidth="1"/>
    <col min="9216" max="9216" width="20" style="23" customWidth="1"/>
    <col min="9217" max="9468" width="8.88333333333333" style="23"/>
    <col min="9469" max="9469" width="34.4416666666667" style="23" customWidth="1"/>
    <col min="9470" max="9470" width="23.3333333333333" style="23" customWidth="1"/>
    <col min="9471" max="9471" width="17.8833333333333" style="23" customWidth="1"/>
    <col min="9472" max="9472" width="20" style="23" customWidth="1"/>
    <col min="9473" max="9724" width="8.88333333333333" style="23"/>
    <col min="9725" max="9725" width="34.4416666666667" style="23" customWidth="1"/>
    <col min="9726" max="9726" width="23.3333333333333" style="23" customWidth="1"/>
    <col min="9727" max="9727" width="17.8833333333333" style="23" customWidth="1"/>
    <col min="9728" max="9728" width="20" style="23" customWidth="1"/>
    <col min="9729" max="9980" width="8.88333333333333" style="23"/>
    <col min="9981" max="9981" width="34.4416666666667" style="23" customWidth="1"/>
    <col min="9982" max="9982" width="23.3333333333333" style="23" customWidth="1"/>
    <col min="9983" max="9983" width="17.8833333333333" style="23" customWidth="1"/>
    <col min="9984" max="9984" width="20" style="23" customWidth="1"/>
    <col min="9985" max="10236" width="8.88333333333333" style="23"/>
    <col min="10237" max="10237" width="34.4416666666667" style="23" customWidth="1"/>
    <col min="10238" max="10238" width="23.3333333333333" style="23" customWidth="1"/>
    <col min="10239" max="10239" width="17.8833333333333" style="23" customWidth="1"/>
    <col min="10240" max="10240" width="20" style="23" customWidth="1"/>
    <col min="10241" max="10492" width="8.88333333333333" style="23"/>
    <col min="10493" max="10493" width="34.4416666666667" style="23" customWidth="1"/>
    <col min="10494" max="10494" width="23.3333333333333" style="23" customWidth="1"/>
    <col min="10495" max="10495" width="17.8833333333333" style="23" customWidth="1"/>
    <col min="10496" max="10496" width="20" style="23" customWidth="1"/>
    <col min="10497" max="10748" width="8.88333333333333" style="23"/>
    <col min="10749" max="10749" width="34.4416666666667" style="23" customWidth="1"/>
    <col min="10750" max="10750" width="23.3333333333333" style="23" customWidth="1"/>
    <col min="10751" max="10751" width="17.8833333333333" style="23" customWidth="1"/>
    <col min="10752" max="10752" width="20" style="23" customWidth="1"/>
    <col min="10753" max="11004" width="8.88333333333333" style="23"/>
    <col min="11005" max="11005" width="34.4416666666667" style="23" customWidth="1"/>
    <col min="11006" max="11006" width="23.3333333333333" style="23" customWidth="1"/>
    <col min="11007" max="11007" width="17.8833333333333" style="23" customWidth="1"/>
    <col min="11008" max="11008" width="20" style="23" customWidth="1"/>
    <col min="11009" max="11260" width="8.88333333333333" style="23"/>
    <col min="11261" max="11261" width="34.4416666666667" style="23" customWidth="1"/>
    <col min="11262" max="11262" width="23.3333333333333" style="23" customWidth="1"/>
    <col min="11263" max="11263" width="17.8833333333333" style="23" customWidth="1"/>
    <col min="11264" max="11264" width="20" style="23" customWidth="1"/>
    <col min="11265" max="11516" width="8.88333333333333" style="23"/>
    <col min="11517" max="11517" width="34.4416666666667" style="23" customWidth="1"/>
    <col min="11518" max="11518" width="23.3333333333333" style="23" customWidth="1"/>
    <col min="11519" max="11519" width="17.8833333333333" style="23" customWidth="1"/>
    <col min="11520" max="11520" width="20" style="23" customWidth="1"/>
    <col min="11521" max="11772" width="8.88333333333333" style="23"/>
    <col min="11773" max="11773" width="34.4416666666667" style="23" customWidth="1"/>
    <col min="11774" max="11774" width="23.3333333333333" style="23" customWidth="1"/>
    <col min="11775" max="11775" width="17.8833333333333" style="23" customWidth="1"/>
    <col min="11776" max="11776" width="20" style="23" customWidth="1"/>
    <col min="11777" max="12028" width="8.88333333333333" style="23"/>
    <col min="12029" max="12029" width="34.4416666666667" style="23" customWidth="1"/>
    <col min="12030" max="12030" width="23.3333333333333" style="23" customWidth="1"/>
    <col min="12031" max="12031" width="17.8833333333333" style="23" customWidth="1"/>
    <col min="12032" max="12032" width="20" style="23" customWidth="1"/>
    <col min="12033" max="12284" width="8.88333333333333" style="23"/>
    <col min="12285" max="12285" width="34.4416666666667" style="23" customWidth="1"/>
    <col min="12286" max="12286" width="23.3333333333333" style="23" customWidth="1"/>
    <col min="12287" max="12287" width="17.8833333333333" style="23" customWidth="1"/>
    <col min="12288" max="12288" width="20" style="23" customWidth="1"/>
    <col min="12289" max="12540" width="8.88333333333333" style="23"/>
    <col min="12541" max="12541" width="34.4416666666667" style="23" customWidth="1"/>
    <col min="12542" max="12542" width="23.3333333333333" style="23" customWidth="1"/>
    <col min="12543" max="12543" width="17.8833333333333" style="23" customWidth="1"/>
    <col min="12544" max="12544" width="20" style="23" customWidth="1"/>
    <col min="12545" max="12796" width="8.88333333333333" style="23"/>
    <col min="12797" max="12797" width="34.4416666666667" style="23" customWidth="1"/>
    <col min="12798" max="12798" width="23.3333333333333" style="23" customWidth="1"/>
    <col min="12799" max="12799" width="17.8833333333333" style="23" customWidth="1"/>
    <col min="12800" max="12800" width="20" style="23" customWidth="1"/>
    <col min="12801" max="13052" width="8.88333333333333" style="23"/>
    <col min="13053" max="13053" width="34.4416666666667" style="23" customWidth="1"/>
    <col min="13054" max="13054" width="23.3333333333333" style="23" customWidth="1"/>
    <col min="13055" max="13055" width="17.8833333333333" style="23" customWidth="1"/>
    <col min="13056" max="13056" width="20" style="23" customWidth="1"/>
    <col min="13057" max="13308" width="8.88333333333333" style="23"/>
    <col min="13309" max="13309" width="34.4416666666667" style="23" customWidth="1"/>
    <col min="13310" max="13310" width="23.3333333333333" style="23" customWidth="1"/>
    <col min="13311" max="13311" width="17.8833333333333" style="23" customWidth="1"/>
    <col min="13312" max="13312" width="20" style="23" customWidth="1"/>
    <col min="13313" max="13564" width="8.88333333333333" style="23"/>
    <col min="13565" max="13565" width="34.4416666666667" style="23" customWidth="1"/>
    <col min="13566" max="13566" width="23.3333333333333" style="23" customWidth="1"/>
    <col min="13567" max="13567" width="17.8833333333333" style="23" customWidth="1"/>
    <col min="13568" max="13568" width="20" style="23" customWidth="1"/>
    <col min="13569" max="13820" width="8.88333333333333" style="23"/>
    <col min="13821" max="13821" width="34.4416666666667" style="23" customWidth="1"/>
    <col min="13822" max="13822" width="23.3333333333333" style="23" customWidth="1"/>
    <col min="13823" max="13823" width="17.8833333333333" style="23" customWidth="1"/>
    <col min="13824" max="13824" width="20" style="23" customWidth="1"/>
    <col min="13825" max="14076" width="8.88333333333333" style="23"/>
    <col min="14077" max="14077" width="34.4416666666667" style="23" customWidth="1"/>
    <col min="14078" max="14078" width="23.3333333333333" style="23" customWidth="1"/>
    <col min="14079" max="14079" width="17.8833333333333" style="23" customWidth="1"/>
    <col min="14080" max="14080" width="20" style="23" customWidth="1"/>
    <col min="14081" max="14332" width="8.88333333333333" style="23"/>
    <col min="14333" max="14333" width="34.4416666666667" style="23" customWidth="1"/>
    <col min="14334" max="14334" width="23.3333333333333" style="23" customWidth="1"/>
    <col min="14335" max="14335" width="17.8833333333333" style="23" customWidth="1"/>
    <col min="14336" max="14336" width="20" style="23" customWidth="1"/>
    <col min="14337" max="14588" width="8.88333333333333" style="23"/>
    <col min="14589" max="14589" width="34.4416666666667" style="23" customWidth="1"/>
    <col min="14590" max="14590" width="23.3333333333333" style="23" customWidth="1"/>
    <col min="14591" max="14591" width="17.8833333333333" style="23" customWidth="1"/>
    <col min="14592" max="14592" width="20" style="23" customWidth="1"/>
    <col min="14593" max="14844" width="8.88333333333333" style="23"/>
    <col min="14845" max="14845" width="34.4416666666667" style="23" customWidth="1"/>
    <col min="14846" max="14846" width="23.3333333333333" style="23" customWidth="1"/>
    <col min="14847" max="14847" width="17.8833333333333" style="23" customWidth="1"/>
    <col min="14848" max="14848" width="20" style="23" customWidth="1"/>
    <col min="14849" max="15100" width="8.88333333333333" style="23"/>
    <col min="15101" max="15101" width="34.4416666666667" style="23" customWidth="1"/>
    <col min="15102" max="15102" width="23.3333333333333" style="23" customWidth="1"/>
    <col min="15103" max="15103" width="17.8833333333333" style="23" customWidth="1"/>
    <col min="15104" max="15104" width="20" style="23" customWidth="1"/>
    <col min="15105" max="15356" width="8.88333333333333" style="23"/>
    <col min="15357" max="15357" width="34.4416666666667" style="23" customWidth="1"/>
    <col min="15358" max="15358" width="23.3333333333333" style="23" customWidth="1"/>
    <col min="15359" max="15359" width="17.8833333333333" style="23" customWidth="1"/>
    <col min="15360" max="15360" width="20" style="23" customWidth="1"/>
    <col min="15361" max="15612" width="8.88333333333333" style="23"/>
    <col min="15613" max="15613" width="34.4416666666667" style="23" customWidth="1"/>
    <col min="15614" max="15614" width="23.3333333333333" style="23" customWidth="1"/>
    <col min="15615" max="15615" width="17.8833333333333" style="23" customWidth="1"/>
    <col min="15616" max="15616" width="20" style="23" customWidth="1"/>
    <col min="15617" max="15868" width="8.88333333333333" style="23"/>
    <col min="15869" max="15869" width="34.4416666666667" style="23" customWidth="1"/>
    <col min="15870" max="15870" width="23.3333333333333" style="23" customWidth="1"/>
    <col min="15871" max="15871" width="17.8833333333333" style="23" customWidth="1"/>
    <col min="15872" max="15872" width="20" style="23" customWidth="1"/>
    <col min="15873" max="16124" width="8.88333333333333" style="23"/>
    <col min="16125" max="16125" width="34.4416666666667" style="23" customWidth="1"/>
    <col min="16126" max="16126" width="23.3333333333333" style="23" customWidth="1"/>
    <col min="16127" max="16127" width="17.8833333333333" style="23" customWidth="1"/>
    <col min="16128" max="16128" width="20" style="23" customWidth="1"/>
    <col min="16129" max="16379" width="8.88333333333333" style="23"/>
    <col min="16380" max="16384" width="8.88333333333333" style="23" customWidth="1"/>
  </cols>
  <sheetData>
    <row r="1" ht="14.25" spans="1:1">
      <c r="A1" s="5" t="s">
        <v>119</v>
      </c>
    </row>
    <row r="2" s="21" customFormat="1" ht="42" customHeight="1" spans="1:4">
      <c r="A2" s="24" t="s">
        <v>120</v>
      </c>
      <c r="B2" s="24"/>
      <c r="C2" s="24"/>
      <c r="D2" s="24"/>
    </row>
    <row r="3" s="22" customFormat="1" ht="24" customHeight="1" spans="1:4">
      <c r="A3" s="9"/>
      <c r="B3" s="25"/>
      <c r="C3" s="25"/>
      <c r="D3" s="26" t="s">
        <v>4</v>
      </c>
    </row>
    <row r="4" ht="42" customHeight="1" spans="1:4">
      <c r="A4" s="12" t="s">
        <v>121</v>
      </c>
      <c r="B4" s="12" t="s">
        <v>122</v>
      </c>
      <c r="C4" s="12" t="s">
        <v>123</v>
      </c>
      <c r="D4" s="12" t="s">
        <v>124</v>
      </c>
    </row>
    <row r="5" ht="39.9" customHeight="1" spans="1:4">
      <c r="A5" s="27" t="s">
        <v>125</v>
      </c>
      <c r="B5" s="28">
        <v>288280</v>
      </c>
      <c r="C5" s="28">
        <v>288280</v>
      </c>
      <c r="D5" s="29"/>
    </row>
    <row r="6" ht="34.95" customHeight="1" spans="1:4">
      <c r="A6" s="30"/>
      <c r="B6" s="30"/>
      <c r="C6" s="30"/>
      <c r="D6" s="30"/>
    </row>
  </sheetData>
  <mergeCells count="2">
    <mergeCell ref="A2:D2"/>
    <mergeCell ref="A6:D6"/>
  </mergeCells>
  <printOptions horizontalCentered="1"/>
  <pageMargins left="0.984027777777778" right="0.984027777777778" top="0.984027777777778" bottom="0.984027777777778" header="0.118055555555556" footer="0.118055555555556"/>
  <pageSetup paperSize="9" scale="94" fitToHeight="0" orientation="portrait" blackAndWhite="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00B050"/>
    <pageSetUpPr fitToPage="1"/>
  </sheetPr>
  <dimension ref="A1:IE17"/>
  <sheetViews>
    <sheetView showGridLines="0" workbookViewId="0">
      <selection activeCell="G4" sqref="G4"/>
    </sheetView>
  </sheetViews>
  <sheetFormatPr defaultColWidth="9" defaultRowHeight="14.25"/>
  <cols>
    <col min="1" max="1" width="9" style="3" customWidth="1"/>
    <col min="2" max="2" width="45.5" style="3" customWidth="1"/>
    <col min="3" max="3" width="16.875" style="3" customWidth="1"/>
    <col min="4" max="4" width="13.25" style="3" customWidth="1"/>
    <col min="5" max="239" width="10" style="3" customWidth="1"/>
    <col min="240" max="242" width="9" style="4"/>
    <col min="243" max="243" width="10.4416666666667" style="4" customWidth="1"/>
    <col min="244" max="244" width="6.10833333333333" style="4" customWidth="1"/>
    <col min="245" max="245" width="29.6666666666667" style="4" customWidth="1"/>
    <col min="246" max="246" width="17.1083333333333" style="4" customWidth="1"/>
    <col min="247" max="247" width="16.6666666666667" style="4" customWidth="1"/>
    <col min="248" max="248" width="13.2166666666667" style="4" customWidth="1"/>
    <col min="249" max="495" width="10" style="4" customWidth="1"/>
    <col min="496" max="498" width="9" style="4"/>
    <col min="499" max="499" width="10.4416666666667" style="4" customWidth="1"/>
    <col min="500" max="500" width="6.10833333333333" style="4" customWidth="1"/>
    <col min="501" max="501" width="29.6666666666667" style="4" customWidth="1"/>
    <col min="502" max="502" width="17.1083333333333" style="4" customWidth="1"/>
    <col min="503" max="503" width="16.6666666666667" style="4" customWidth="1"/>
    <col min="504" max="504" width="13.2166666666667" style="4" customWidth="1"/>
    <col min="505" max="751" width="10" style="4" customWidth="1"/>
    <col min="752" max="754" width="9" style="4"/>
    <col min="755" max="755" width="10.4416666666667" style="4" customWidth="1"/>
    <col min="756" max="756" width="6.10833333333333" style="4" customWidth="1"/>
    <col min="757" max="757" width="29.6666666666667" style="4" customWidth="1"/>
    <col min="758" max="758" width="17.1083333333333" style="4" customWidth="1"/>
    <col min="759" max="759" width="16.6666666666667" style="4" customWidth="1"/>
    <col min="760" max="760" width="13.2166666666667" style="4" customWidth="1"/>
    <col min="761" max="1007" width="10" style="4" customWidth="1"/>
    <col min="1008" max="1010" width="9" style="4"/>
    <col min="1011" max="1011" width="10.4416666666667" style="4" customWidth="1"/>
    <col min="1012" max="1012" width="6.10833333333333" style="4" customWidth="1"/>
    <col min="1013" max="1013" width="29.6666666666667" style="4" customWidth="1"/>
    <col min="1014" max="1014" width="17.1083333333333" style="4" customWidth="1"/>
    <col min="1015" max="1015" width="16.6666666666667" style="4" customWidth="1"/>
    <col min="1016" max="1016" width="13.2166666666667" style="4" customWidth="1"/>
    <col min="1017" max="1263" width="10" style="4" customWidth="1"/>
    <col min="1264" max="1266" width="9" style="4"/>
    <col min="1267" max="1267" width="10.4416666666667" style="4" customWidth="1"/>
    <col min="1268" max="1268" width="6.10833333333333" style="4" customWidth="1"/>
    <col min="1269" max="1269" width="29.6666666666667" style="4" customWidth="1"/>
    <col min="1270" max="1270" width="17.1083333333333" style="4" customWidth="1"/>
    <col min="1271" max="1271" width="16.6666666666667" style="4" customWidth="1"/>
    <col min="1272" max="1272" width="13.2166666666667" style="4" customWidth="1"/>
    <col min="1273" max="1519" width="10" style="4" customWidth="1"/>
    <col min="1520" max="1522" width="9" style="4"/>
    <col min="1523" max="1523" width="10.4416666666667" style="4" customWidth="1"/>
    <col min="1524" max="1524" width="6.10833333333333" style="4" customWidth="1"/>
    <col min="1525" max="1525" width="29.6666666666667" style="4" customWidth="1"/>
    <col min="1526" max="1526" width="17.1083333333333" style="4" customWidth="1"/>
    <col min="1527" max="1527" width="16.6666666666667" style="4" customWidth="1"/>
    <col min="1528" max="1528" width="13.2166666666667" style="4" customWidth="1"/>
    <col min="1529" max="1775" width="10" style="4" customWidth="1"/>
    <col min="1776" max="1778" width="9" style="4"/>
    <col min="1779" max="1779" width="10.4416666666667" style="4" customWidth="1"/>
    <col min="1780" max="1780" width="6.10833333333333" style="4" customWidth="1"/>
    <col min="1781" max="1781" width="29.6666666666667" style="4" customWidth="1"/>
    <col min="1782" max="1782" width="17.1083333333333" style="4" customWidth="1"/>
    <col min="1783" max="1783" width="16.6666666666667" style="4" customWidth="1"/>
    <col min="1784" max="1784" width="13.2166666666667" style="4" customWidth="1"/>
    <col min="1785" max="2031" width="10" style="4" customWidth="1"/>
    <col min="2032" max="2034" width="9" style="4"/>
    <col min="2035" max="2035" width="10.4416666666667" style="4" customWidth="1"/>
    <col min="2036" max="2036" width="6.10833333333333" style="4" customWidth="1"/>
    <col min="2037" max="2037" width="29.6666666666667" style="4" customWidth="1"/>
    <col min="2038" max="2038" width="17.1083333333333" style="4" customWidth="1"/>
    <col min="2039" max="2039" width="16.6666666666667" style="4" customWidth="1"/>
    <col min="2040" max="2040" width="13.2166666666667" style="4" customWidth="1"/>
    <col min="2041" max="2287" width="10" style="4" customWidth="1"/>
    <col min="2288" max="2290" width="9" style="4"/>
    <col min="2291" max="2291" width="10.4416666666667" style="4" customWidth="1"/>
    <col min="2292" max="2292" width="6.10833333333333" style="4" customWidth="1"/>
    <col min="2293" max="2293" width="29.6666666666667" style="4" customWidth="1"/>
    <col min="2294" max="2294" width="17.1083333333333" style="4" customWidth="1"/>
    <col min="2295" max="2295" width="16.6666666666667" style="4" customWidth="1"/>
    <col min="2296" max="2296" width="13.2166666666667" style="4" customWidth="1"/>
    <col min="2297" max="2543" width="10" style="4" customWidth="1"/>
    <col min="2544" max="2546" width="9" style="4"/>
    <col min="2547" max="2547" width="10.4416666666667" style="4" customWidth="1"/>
    <col min="2548" max="2548" width="6.10833333333333" style="4" customWidth="1"/>
    <col min="2549" max="2549" width="29.6666666666667" style="4" customWidth="1"/>
    <col min="2550" max="2550" width="17.1083333333333" style="4" customWidth="1"/>
    <col min="2551" max="2551" width="16.6666666666667" style="4" customWidth="1"/>
    <col min="2552" max="2552" width="13.2166666666667" style="4" customWidth="1"/>
    <col min="2553" max="2799" width="10" style="4" customWidth="1"/>
    <col min="2800" max="2802" width="9" style="4"/>
    <col min="2803" max="2803" width="10.4416666666667" style="4" customWidth="1"/>
    <col min="2804" max="2804" width="6.10833333333333" style="4" customWidth="1"/>
    <col min="2805" max="2805" width="29.6666666666667" style="4" customWidth="1"/>
    <col min="2806" max="2806" width="17.1083333333333" style="4" customWidth="1"/>
    <col min="2807" max="2807" width="16.6666666666667" style="4" customWidth="1"/>
    <col min="2808" max="2808" width="13.2166666666667" style="4" customWidth="1"/>
    <col min="2809" max="3055" width="10" style="4" customWidth="1"/>
    <col min="3056" max="3058" width="9" style="4"/>
    <col min="3059" max="3059" width="10.4416666666667" style="4" customWidth="1"/>
    <col min="3060" max="3060" width="6.10833333333333" style="4" customWidth="1"/>
    <col min="3061" max="3061" width="29.6666666666667" style="4" customWidth="1"/>
    <col min="3062" max="3062" width="17.1083333333333" style="4" customWidth="1"/>
    <col min="3063" max="3063" width="16.6666666666667" style="4" customWidth="1"/>
    <col min="3064" max="3064" width="13.2166666666667" style="4" customWidth="1"/>
    <col min="3065" max="3311" width="10" style="4" customWidth="1"/>
    <col min="3312" max="3314" width="9" style="4"/>
    <col min="3315" max="3315" width="10.4416666666667" style="4" customWidth="1"/>
    <col min="3316" max="3316" width="6.10833333333333" style="4" customWidth="1"/>
    <col min="3317" max="3317" width="29.6666666666667" style="4" customWidth="1"/>
    <col min="3318" max="3318" width="17.1083333333333" style="4" customWidth="1"/>
    <col min="3319" max="3319" width="16.6666666666667" style="4" customWidth="1"/>
    <col min="3320" max="3320" width="13.2166666666667" style="4" customWidth="1"/>
    <col min="3321" max="3567" width="10" style="4" customWidth="1"/>
    <col min="3568" max="3570" width="9" style="4"/>
    <col min="3571" max="3571" width="10.4416666666667" style="4" customWidth="1"/>
    <col min="3572" max="3572" width="6.10833333333333" style="4" customWidth="1"/>
    <col min="3573" max="3573" width="29.6666666666667" style="4" customWidth="1"/>
    <col min="3574" max="3574" width="17.1083333333333" style="4" customWidth="1"/>
    <col min="3575" max="3575" width="16.6666666666667" style="4" customWidth="1"/>
    <col min="3576" max="3576" width="13.2166666666667" style="4" customWidth="1"/>
    <col min="3577" max="3823" width="10" style="4" customWidth="1"/>
    <col min="3824" max="3826" width="9" style="4"/>
    <col min="3827" max="3827" width="10.4416666666667" style="4" customWidth="1"/>
    <col min="3828" max="3828" width="6.10833333333333" style="4" customWidth="1"/>
    <col min="3829" max="3829" width="29.6666666666667" style="4" customWidth="1"/>
    <col min="3830" max="3830" width="17.1083333333333" style="4" customWidth="1"/>
    <col min="3831" max="3831" width="16.6666666666667" style="4" customWidth="1"/>
    <col min="3832" max="3832" width="13.2166666666667" style="4" customWidth="1"/>
    <col min="3833" max="4079" width="10" style="4" customWidth="1"/>
    <col min="4080" max="4082" width="9" style="4"/>
    <col min="4083" max="4083" width="10.4416666666667" style="4" customWidth="1"/>
    <col min="4084" max="4084" width="6.10833333333333" style="4" customWidth="1"/>
    <col min="4085" max="4085" width="29.6666666666667" style="4" customWidth="1"/>
    <col min="4086" max="4086" width="17.1083333333333" style="4" customWidth="1"/>
    <col min="4087" max="4087" width="16.6666666666667" style="4" customWidth="1"/>
    <col min="4088" max="4088" width="13.2166666666667" style="4" customWidth="1"/>
    <col min="4089" max="4335" width="10" style="4" customWidth="1"/>
    <col min="4336" max="4338" width="9" style="4"/>
    <col min="4339" max="4339" width="10.4416666666667" style="4" customWidth="1"/>
    <col min="4340" max="4340" width="6.10833333333333" style="4" customWidth="1"/>
    <col min="4341" max="4341" width="29.6666666666667" style="4" customWidth="1"/>
    <col min="4342" max="4342" width="17.1083333333333" style="4" customWidth="1"/>
    <col min="4343" max="4343" width="16.6666666666667" style="4" customWidth="1"/>
    <col min="4344" max="4344" width="13.2166666666667" style="4" customWidth="1"/>
    <col min="4345" max="4591" width="10" style="4" customWidth="1"/>
    <col min="4592" max="4594" width="9" style="4"/>
    <col min="4595" max="4595" width="10.4416666666667" style="4" customWidth="1"/>
    <col min="4596" max="4596" width="6.10833333333333" style="4" customWidth="1"/>
    <col min="4597" max="4597" width="29.6666666666667" style="4" customWidth="1"/>
    <col min="4598" max="4598" width="17.1083333333333" style="4" customWidth="1"/>
    <col min="4599" max="4599" width="16.6666666666667" style="4" customWidth="1"/>
    <col min="4600" max="4600" width="13.2166666666667" style="4" customWidth="1"/>
    <col min="4601" max="4847" width="10" style="4" customWidth="1"/>
    <col min="4848" max="4850" width="9" style="4"/>
    <col min="4851" max="4851" width="10.4416666666667" style="4" customWidth="1"/>
    <col min="4852" max="4852" width="6.10833333333333" style="4" customWidth="1"/>
    <col min="4853" max="4853" width="29.6666666666667" style="4" customWidth="1"/>
    <col min="4854" max="4854" width="17.1083333333333" style="4" customWidth="1"/>
    <col min="4855" max="4855" width="16.6666666666667" style="4" customWidth="1"/>
    <col min="4856" max="4856" width="13.2166666666667" style="4" customWidth="1"/>
    <col min="4857" max="5103" width="10" style="4" customWidth="1"/>
    <col min="5104" max="5106" width="9" style="4"/>
    <col min="5107" max="5107" width="10.4416666666667" style="4" customWidth="1"/>
    <col min="5108" max="5108" width="6.10833333333333" style="4" customWidth="1"/>
    <col min="5109" max="5109" width="29.6666666666667" style="4" customWidth="1"/>
    <col min="5110" max="5110" width="17.1083333333333" style="4" customWidth="1"/>
    <col min="5111" max="5111" width="16.6666666666667" style="4" customWidth="1"/>
    <col min="5112" max="5112" width="13.2166666666667" style="4" customWidth="1"/>
    <col min="5113" max="5359" width="10" style="4" customWidth="1"/>
    <col min="5360" max="5362" width="9" style="4"/>
    <col min="5363" max="5363" width="10.4416666666667" style="4" customWidth="1"/>
    <col min="5364" max="5364" width="6.10833333333333" style="4" customWidth="1"/>
    <col min="5365" max="5365" width="29.6666666666667" style="4" customWidth="1"/>
    <col min="5366" max="5366" width="17.1083333333333" style="4" customWidth="1"/>
    <col min="5367" max="5367" width="16.6666666666667" style="4" customWidth="1"/>
    <col min="5368" max="5368" width="13.2166666666667" style="4" customWidth="1"/>
    <col min="5369" max="5615" width="10" style="4" customWidth="1"/>
    <col min="5616" max="5618" width="9" style="4"/>
    <col min="5619" max="5619" width="10.4416666666667" style="4" customWidth="1"/>
    <col min="5620" max="5620" width="6.10833333333333" style="4" customWidth="1"/>
    <col min="5621" max="5621" width="29.6666666666667" style="4" customWidth="1"/>
    <col min="5622" max="5622" width="17.1083333333333" style="4" customWidth="1"/>
    <col min="5623" max="5623" width="16.6666666666667" style="4" customWidth="1"/>
    <col min="5624" max="5624" width="13.2166666666667" style="4" customWidth="1"/>
    <col min="5625" max="5871" width="10" style="4" customWidth="1"/>
    <col min="5872" max="5874" width="9" style="4"/>
    <col min="5875" max="5875" width="10.4416666666667" style="4" customWidth="1"/>
    <col min="5876" max="5876" width="6.10833333333333" style="4" customWidth="1"/>
    <col min="5877" max="5877" width="29.6666666666667" style="4" customWidth="1"/>
    <col min="5878" max="5878" width="17.1083333333333" style="4" customWidth="1"/>
    <col min="5879" max="5879" width="16.6666666666667" style="4" customWidth="1"/>
    <col min="5880" max="5880" width="13.2166666666667" style="4" customWidth="1"/>
    <col min="5881" max="6127" width="10" style="4" customWidth="1"/>
    <col min="6128" max="6130" width="9" style="4"/>
    <col min="6131" max="6131" width="10.4416666666667" style="4" customWidth="1"/>
    <col min="6132" max="6132" width="6.10833333333333" style="4" customWidth="1"/>
    <col min="6133" max="6133" width="29.6666666666667" style="4" customWidth="1"/>
    <col min="6134" max="6134" width="17.1083333333333" style="4" customWidth="1"/>
    <col min="6135" max="6135" width="16.6666666666667" style="4" customWidth="1"/>
    <col min="6136" max="6136" width="13.2166666666667" style="4" customWidth="1"/>
    <col min="6137" max="6383" width="10" style="4" customWidth="1"/>
    <col min="6384" max="6386" width="9" style="4"/>
    <col min="6387" max="6387" width="10.4416666666667" style="4" customWidth="1"/>
    <col min="6388" max="6388" width="6.10833333333333" style="4" customWidth="1"/>
    <col min="6389" max="6389" width="29.6666666666667" style="4" customWidth="1"/>
    <col min="6390" max="6390" width="17.1083333333333" style="4" customWidth="1"/>
    <col min="6391" max="6391" width="16.6666666666667" style="4" customWidth="1"/>
    <col min="6392" max="6392" width="13.2166666666667" style="4" customWidth="1"/>
    <col min="6393" max="6639" width="10" style="4" customWidth="1"/>
    <col min="6640" max="6642" width="9" style="4"/>
    <col min="6643" max="6643" width="10.4416666666667" style="4" customWidth="1"/>
    <col min="6644" max="6644" width="6.10833333333333" style="4" customWidth="1"/>
    <col min="6645" max="6645" width="29.6666666666667" style="4" customWidth="1"/>
    <col min="6646" max="6646" width="17.1083333333333" style="4" customWidth="1"/>
    <col min="6647" max="6647" width="16.6666666666667" style="4" customWidth="1"/>
    <col min="6648" max="6648" width="13.2166666666667" style="4" customWidth="1"/>
    <col min="6649" max="6895" width="10" style="4" customWidth="1"/>
    <col min="6896" max="6898" width="9" style="4"/>
    <col min="6899" max="6899" width="10.4416666666667" style="4" customWidth="1"/>
    <col min="6900" max="6900" width="6.10833333333333" style="4" customWidth="1"/>
    <col min="6901" max="6901" width="29.6666666666667" style="4" customWidth="1"/>
    <col min="6902" max="6902" width="17.1083333333333" style="4" customWidth="1"/>
    <col min="6903" max="6903" width="16.6666666666667" style="4" customWidth="1"/>
    <col min="6904" max="6904" width="13.2166666666667" style="4" customWidth="1"/>
    <col min="6905" max="7151" width="10" style="4" customWidth="1"/>
    <col min="7152" max="7154" width="9" style="4"/>
    <col min="7155" max="7155" width="10.4416666666667" style="4" customWidth="1"/>
    <col min="7156" max="7156" width="6.10833333333333" style="4" customWidth="1"/>
    <col min="7157" max="7157" width="29.6666666666667" style="4" customWidth="1"/>
    <col min="7158" max="7158" width="17.1083333333333" style="4" customWidth="1"/>
    <col min="7159" max="7159" width="16.6666666666667" style="4" customWidth="1"/>
    <col min="7160" max="7160" width="13.2166666666667" style="4" customWidth="1"/>
    <col min="7161" max="7407" width="10" style="4" customWidth="1"/>
    <col min="7408" max="7410" width="9" style="4"/>
    <col min="7411" max="7411" width="10.4416666666667" style="4" customWidth="1"/>
    <col min="7412" max="7412" width="6.10833333333333" style="4" customWidth="1"/>
    <col min="7413" max="7413" width="29.6666666666667" style="4" customWidth="1"/>
    <col min="7414" max="7414" width="17.1083333333333" style="4" customWidth="1"/>
    <col min="7415" max="7415" width="16.6666666666667" style="4" customWidth="1"/>
    <col min="7416" max="7416" width="13.2166666666667" style="4" customWidth="1"/>
    <col min="7417" max="7663" width="10" style="4" customWidth="1"/>
    <col min="7664" max="7666" width="9" style="4"/>
    <col min="7667" max="7667" width="10.4416666666667" style="4" customWidth="1"/>
    <col min="7668" max="7668" width="6.10833333333333" style="4" customWidth="1"/>
    <col min="7669" max="7669" width="29.6666666666667" style="4" customWidth="1"/>
    <col min="7670" max="7670" width="17.1083333333333" style="4" customWidth="1"/>
    <col min="7671" max="7671" width="16.6666666666667" style="4" customWidth="1"/>
    <col min="7672" max="7672" width="13.2166666666667" style="4" customWidth="1"/>
    <col min="7673" max="7919" width="10" style="4" customWidth="1"/>
    <col min="7920" max="7922" width="9" style="4"/>
    <col min="7923" max="7923" width="10.4416666666667" style="4" customWidth="1"/>
    <col min="7924" max="7924" width="6.10833333333333" style="4" customWidth="1"/>
    <col min="7925" max="7925" width="29.6666666666667" style="4" customWidth="1"/>
    <col min="7926" max="7926" width="17.1083333333333" style="4" customWidth="1"/>
    <col min="7927" max="7927" width="16.6666666666667" style="4" customWidth="1"/>
    <col min="7928" max="7928" width="13.2166666666667" style="4" customWidth="1"/>
    <col min="7929" max="8175" width="10" style="4" customWidth="1"/>
    <col min="8176" max="8178" width="9" style="4"/>
    <col min="8179" max="8179" width="10.4416666666667" style="4" customWidth="1"/>
    <col min="8180" max="8180" width="6.10833333333333" style="4" customWidth="1"/>
    <col min="8181" max="8181" width="29.6666666666667" style="4" customWidth="1"/>
    <col min="8182" max="8182" width="17.1083333333333" style="4" customWidth="1"/>
    <col min="8183" max="8183" width="16.6666666666667" style="4" customWidth="1"/>
    <col min="8184" max="8184" width="13.2166666666667" style="4" customWidth="1"/>
    <col min="8185" max="8431" width="10" style="4" customWidth="1"/>
    <col min="8432" max="8434" width="9" style="4"/>
    <col min="8435" max="8435" width="10.4416666666667" style="4" customWidth="1"/>
    <col min="8436" max="8436" width="6.10833333333333" style="4" customWidth="1"/>
    <col min="8437" max="8437" width="29.6666666666667" style="4" customWidth="1"/>
    <col min="8438" max="8438" width="17.1083333333333" style="4" customWidth="1"/>
    <col min="8439" max="8439" width="16.6666666666667" style="4" customWidth="1"/>
    <col min="8440" max="8440" width="13.2166666666667" style="4" customWidth="1"/>
    <col min="8441" max="8687" width="10" style="4" customWidth="1"/>
    <col min="8688" max="8690" width="9" style="4"/>
    <col min="8691" max="8691" width="10.4416666666667" style="4" customWidth="1"/>
    <col min="8692" max="8692" width="6.10833333333333" style="4" customWidth="1"/>
    <col min="8693" max="8693" width="29.6666666666667" style="4" customWidth="1"/>
    <col min="8694" max="8694" width="17.1083333333333" style="4" customWidth="1"/>
    <col min="8695" max="8695" width="16.6666666666667" style="4" customWidth="1"/>
    <col min="8696" max="8696" width="13.2166666666667" style="4" customWidth="1"/>
    <col min="8697" max="8943" width="10" style="4" customWidth="1"/>
    <col min="8944" max="8946" width="9" style="4"/>
    <col min="8947" max="8947" width="10.4416666666667" style="4" customWidth="1"/>
    <col min="8948" max="8948" width="6.10833333333333" style="4" customWidth="1"/>
    <col min="8949" max="8949" width="29.6666666666667" style="4" customWidth="1"/>
    <col min="8950" max="8950" width="17.1083333333333" style="4" customWidth="1"/>
    <col min="8951" max="8951" width="16.6666666666667" style="4" customWidth="1"/>
    <col min="8952" max="8952" width="13.2166666666667" style="4" customWidth="1"/>
    <col min="8953" max="9199" width="10" style="4" customWidth="1"/>
    <col min="9200" max="9202" width="9" style="4"/>
    <col min="9203" max="9203" width="10.4416666666667" style="4" customWidth="1"/>
    <col min="9204" max="9204" width="6.10833333333333" style="4" customWidth="1"/>
    <col min="9205" max="9205" width="29.6666666666667" style="4" customWidth="1"/>
    <col min="9206" max="9206" width="17.1083333333333" style="4" customWidth="1"/>
    <col min="9207" max="9207" width="16.6666666666667" style="4" customWidth="1"/>
    <col min="9208" max="9208" width="13.2166666666667" style="4" customWidth="1"/>
    <col min="9209" max="9455" width="10" style="4" customWidth="1"/>
    <col min="9456" max="9458" width="9" style="4"/>
    <col min="9459" max="9459" width="10.4416666666667" style="4" customWidth="1"/>
    <col min="9460" max="9460" width="6.10833333333333" style="4" customWidth="1"/>
    <col min="9461" max="9461" width="29.6666666666667" style="4" customWidth="1"/>
    <col min="9462" max="9462" width="17.1083333333333" style="4" customWidth="1"/>
    <col min="9463" max="9463" width="16.6666666666667" style="4" customWidth="1"/>
    <col min="9464" max="9464" width="13.2166666666667" style="4" customWidth="1"/>
    <col min="9465" max="9711" width="10" style="4" customWidth="1"/>
    <col min="9712" max="9714" width="9" style="4"/>
    <col min="9715" max="9715" width="10.4416666666667" style="4" customWidth="1"/>
    <col min="9716" max="9716" width="6.10833333333333" style="4" customWidth="1"/>
    <col min="9717" max="9717" width="29.6666666666667" style="4" customWidth="1"/>
    <col min="9718" max="9718" width="17.1083333333333" style="4" customWidth="1"/>
    <col min="9719" max="9719" width="16.6666666666667" style="4" customWidth="1"/>
    <col min="9720" max="9720" width="13.2166666666667" style="4" customWidth="1"/>
    <col min="9721" max="9967" width="10" style="4" customWidth="1"/>
    <col min="9968" max="9970" width="9" style="4"/>
    <col min="9971" max="9971" width="10.4416666666667" style="4" customWidth="1"/>
    <col min="9972" max="9972" width="6.10833333333333" style="4" customWidth="1"/>
    <col min="9973" max="9973" width="29.6666666666667" style="4" customWidth="1"/>
    <col min="9974" max="9974" width="17.1083333333333" style="4" customWidth="1"/>
    <col min="9975" max="9975" width="16.6666666666667" style="4" customWidth="1"/>
    <col min="9976" max="9976" width="13.2166666666667" style="4" customWidth="1"/>
    <col min="9977" max="10223" width="10" style="4" customWidth="1"/>
    <col min="10224" max="10226" width="9" style="4"/>
    <col min="10227" max="10227" width="10.4416666666667" style="4" customWidth="1"/>
    <col min="10228" max="10228" width="6.10833333333333" style="4" customWidth="1"/>
    <col min="10229" max="10229" width="29.6666666666667" style="4" customWidth="1"/>
    <col min="10230" max="10230" width="17.1083333333333" style="4" customWidth="1"/>
    <col min="10231" max="10231" width="16.6666666666667" style="4" customWidth="1"/>
    <col min="10232" max="10232" width="13.2166666666667" style="4" customWidth="1"/>
    <col min="10233" max="10479" width="10" style="4" customWidth="1"/>
    <col min="10480" max="10482" width="9" style="4"/>
    <col min="10483" max="10483" width="10.4416666666667" style="4" customWidth="1"/>
    <col min="10484" max="10484" width="6.10833333333333" style="4" customWidth="1"/>
    <col min="10485" max="10485" width="29.6666666666667" style="4" customWidth="1"/>
    <col min="10486" max="10486" width="17.1083333333333" style="4" customWidth="1"/>
    <col min="10487" max="10487" width="16.6666666666667" style="4" customWidth="1"/>
    <col min="10488" max="10488" width="13.2166666666667" style="4" customWidth="1"/>
    <col min="10489" max="10735" width="10" style="4" customWidth="1"/>
    <col min="10736" max="10738" width="9" style="4"/>
    <col min="10739" max="10739" width="10.4416666666667" style="4" customWidth="1"/>
    <col min="10740" max="10740" width="6.10833333333333" style="4" customWidth="1"/>
    <col min="10741" max="10741" width="29.6666666666667" style="4" customWidth="1"/>
    <col min="10742" max="10742" width="17.1083333333333" style="4" customWidth="1"/>
    <col min="10743" max="10743" width="16.6666666666667" style="4" customWidth="1"/>
    <col min="10744" max="10744" width="13.2166666666667" style="4" customWidth="1"/>
    <col min="10745" max="10991" width="10" style="4" customWidth="1"/>
    <col min="10992" max="10994" width="9" style="4"/>
    <col min="10995" max="10995" width="10.4416666666667" style="4" customWidth="1"/>
    <col min="10996" max="10996" width="6.10833333333333" style="4" customWidth="1"/>
    <col min="10997" max="10997" width="29.6666666666667" style="4" customWidth="1"/>
    <col min="10998" max="10998" width="17.1083333333333" style="4" customWidth="1"/>
    <col min="10999" max="10999" width="16.6666666666667" style="4" customWidth="1"/>
    <col min="11000" max="11000" width="13.2166666666667" style="4" customWidth="1"/>
    <col min="11001" max="11247" width="10" style="4" customWidth="1"/>
    <col min="11248" max="11250" width="9" style="4"/>
    <col min="11251" max="11251" width="10.4416666666667" style="4" customWidth="1"/>
    <col min="11252" max="11252" width="6.10833333333333" style="4" customWidth="1"/>
    <col min="11253" max="11253" width="29.6666666666667" style="4" customWidth="1"/>
    <col min="11254" max="11254" width="17.1083333333333" style="4" customWidth="1"/>
    <col min="11255" max="11255" width="16.6666666666667" style="4" customWidth="1"/>
    <col min="11256" max="11256" width="13.2166666666667" style="4" customWidth="1"/>
    <col min="11257" max="11503" width="10" style="4" customWidth="1"/>
    <col min="11504" max="11506" width="9" style="4"/>
    <col min="11507" max="11507" width="10.4416666666667" style="4" customWidth="1"/>
    <col min="11508" max="11508" width="6.10833333333333" style="4" customWidth="1"/>
    <col min="11509" max="11509" width="29.6666666666667" style="4" customWidth="1"/>
    <col min="11510" max="11510" width="17.1083333333333" style="4" customWidth="1"/>
    <col min="11511" max="11511" width="16.6666666666667" style="4" customWidth="1"/>
    <col min="11512" max="11512" width="13.2166666666667" style="4" customWidth="1"/>
    <col min="11513" max="11759" width="10" style="4" customWidth="1"/>
    <col min="11760" max="11762" width="9" style="4"/>
    <col min="11763" max="11763" width="10.4416666666667" style="4" customWidth="1"/>
    <col min="11764" max="11764" width="6.10833333333333" style="4" customWidth="1"/>
    <col min="11765" max="11765" width="29.6666666666667" style="4" customWidth="1"/>
    <col min="11766" max="11766" width="17.1083333333333" style="4" customWidth="1"/>
    <col min="11767" max="11767" width="16.6666666666667" style="4" customWidth="1"/>
    <col min="11768" max="11768" width="13.2166666666667" style="4" customWidth="1"/>
    <col min="11769" max="12015" width="10" style="4" customWidth="1"/>
    <col min="12016" max="12018" width="9" style="4"/>
    <col min="12019" max="12019" width="10.4416666666667" style="4" customWidth="1"/>
    <col min="12020" max="12020" width="6.10833333333333" style="4" customWidth="1"/>
    <col min="12021" max="12021" width="29.6666666666667" style="4" customWidth="1"/>
    <col min="12022" max="12022" width="17.1083333333333" style="4" customWidth="1"/>
    <col min="12023" max="12023" width="16.6666666666667" style="4" customWidth="1"/>
    <col min="12024" max="12024" width="13.2166666666667" style="4" customWidth="1"/>
    <col min="12025" max="12271" width="10" style="4" customWidth="1"/>
    <col min="12272" max="12274" width="9" style="4"/>
    <col min="12275" max="12275" width="10.4416666666667" style="4" customWidth="1"/>
    <col min="12276" max="12276" width="6.10833333333333" style="4" customWidth="1"/>
    <col min="12277" max="12277" width="29.6666666666667" style="4" customWidth="1"/>
    <col min="12278" max="12278" width="17.1083333333333" style="4" customWidth="1"/>
    <col min="12279" max="12279" width="16.6666666666667" style="4" customWidth="1"/>
    <col min="12280" max="12280" width="13.2166666666667" style="4" customWidth="1"/>
    <col min="12281" max="12527" width="10" style="4" customWidth="1"/>
    <col min="12528" max="12530" width="9" style="4"/>
    <col min="12531" max="12531" width="10.4416666666667" style="4" customWidth="1"/>
    <col min="12532" max="12532" width="6.10833333333333" style="4" customWidth="1"/>
    <col min="12533" max="12533" width="29.6666666666667" style="4" customWidth="1"/>
    <col min="12534" max="12534" width="17.1083333333333" style="4" customWidth="1"/>
    <col min="12535" max="12535" width="16.6666666666667" style="4" customWidth="1"/>
    <col min="12536" max="12536" width="13.2166666666667" style="4" customWidth="1"/>
    <col min="12537" max="12783" width="10" style="4" customWidth="1"/>
    <col min="12784" max="12786" width="9" style="4"/>
    <col min="12787" max="12787" width="10.4416666666667" style="4" customWidth="1"/>
    <col min="12788" max="12788" width="6.10833333333333" style="4" customWidth="1"/>
    <col min="12789" max="12789" width="29.6666666666667" style="4" customWidth="1"/>
    <col min="12790" max="12790" width="17.1083333333333" style="4" customWidth="1"/>
    <col min="12791" max="12791" width="16.6666666666667" style="4" customWidth="1"/>
    <col min="12792" max="12792" width="13.2166666666667" style="4" customWidth="1"/>
    <col min="12793" max="13039" width="10" style="4" customWidth="1"/>
    <col min="13040" max="13042" width="9" style="4"/>
    <col min="13043" max="13043" width="10.4416666666667" style="4" customWidth="1"/>
    <col min="13044" max="13044" width="6.10833333333333" style="4" customWidth="1"/>
    <col min="13045" max="13045" width="29.6666666666667" style="4" customWidth="1"/>
    <col min="13046" max="13046" width="17.1083333333333" style="4" customWidth="1"/>
    <col min="13047" max="13047" width="16.6666666666667" style="4" customWidth="1"/>
    <col min="13048" max="13048" width="13.2166666666667" style="4" customWidth="1"/>
    <col min="13049" max="13295" width="10" style="4" customWidth="1"/>
    <col min="13296" max="13298" width="9" style="4"/>
    <col min="13299" max="13299" width="10.4416666666667" style="4" customWidth="1"/>
    <col min="13300" max="13300" width="6.10833333333333" style="4" customWidth="1"/>
    <col min="13301" max="13301" width="29.6666666666667" style="4" customWidth="1"/>
    <col min="13302" max="13302" width="17.1083333333333" style="4" customWidth="1"/>
    <col min="13303" max="13303" width="16.6666666666667" style="4" customWidth="1"/>
    <col min="13304" max="13304" width="13.2166666666667" style="4" customWidth="1"/>
    <col min="13305" max="13551" width="10" style="4" customWidth="1"/>
    <col min="13552" max="13554" width="9" style="4"/>
    <col min="13555" max="13555" width="10.4416666666667" style="4" customWidth="1"/>
    <col min="13556" max="13556" width="6.10833333333333" style="4" customWidth="1"/>
    <col min="13557" max="13557" width="29.6666666666667" style="4" customWidth="1"/>
    <col min="13558" max="13558" width="17.1083333333333" style="4" customWidth="1"/>
    <col min="13559" max="13559" width="16.6666666666667" style="4" customWidth="1"/>
    <col min="13560" max="13560" width="13.2166666666667" style="4" customWidth="1"/>
    <col min="13561" max="13807" width="10" style="4" customWidth="1"/>
    <col min="13808" max="13810" width="9" style="4"/>
    <col min="13811" max="13811" width="10.4416666666667" style="4" customWidth="1"/>
    <col min="13812" max="13812" width="6.10833333333333" style="4" customWidth="1"/>
    <col min="13813" max="13813" width="29.6666666666667" style="4" customWidth="1"/>
    <col min="13814" max="13814" width="17.1083333333333" style="4" customWidth="1"/>
    <col min="13815" max="13815" width="16.6666666666667" style="4" customWidth="1"/>
    <col min="13816" max="13816" width="13.2166666666667" style="4" customWidth="1"/>
    <col min="13817" max="14063" width="10" style="4" customWidth="1"/>
    <col min="14064" max="14066" width="9" style="4"/>
    <col min="14067" max="14067" width="10.4416666666667" style="4" customWidth="1"/>
    <col min="14068" max="14068" width="6.10833333333333" style="4" customWidth="1"/>
    <col min="14069" max="14069" width="29.6666666666667" style="4" customWidth="1"/>
    <col min="14070" max="14070" width="17.1083333333333" style="4" customWidth="1"/>
    <col min="14071" max="14071" width="16.6666666666667" style="4" customWidth="1"/>
    <col min="14072" max="14072" width="13.2166666666667" style="4" customWidth="1"/>
    <col min="14073" max="14319" width="10" style="4" customWidth="1"/>
    <col min="14320" max="14322" width="9" style="4"/>
    <col min="14323" max="14323" width="10.4416666666667" style="4" customWidth="1"/>
    <col min="14324" max="14324" width="6.10833333333333" style="4" customWidth="1"/>
    <col min="14325" max="14325" width="29.6666666666667" style="4" customWidth="1"/>
    <col min="14326" max="14326" width="17.1083333333333" style="4" customWidth="1"/>
    <col min="14327" max="14327" width="16.6666666666667" style="4" customWidth="1"/>
    <col min="14328" max="14328" width="13.2166666666667" style="4" customWidth="1"/>
    <col min="14329" max="14575" width="10" style="4" customWidth="1"/>
    <col min="14576" max="14578" width="9" style="4"/>
    <col min="14579" max="14579" width="10.4416666666667" style="4" customWidth="1"/>
    <col min="14580" max="14580" width="6.10833333333333" style="4" customWidth="1"/>
    <col min="14581" max="14581" width="29.6666666666667" style="4" customWidth="1"/>
    <col min="14582" max="14582" width="17.1083333333333" style="4" customWidth="1"/>
    <col min="14583" max="14583" width="16.6666666666667" style="4" customWidth="1"/>
    <col min="14584" max="14584" width="13.2166666666667" style="4" customWidth="1"/>
    <col min="14585" max="14831" width="10" style="4" customWidth="1"/>
    <col min="14832" max="14834" width="9" style="4"/>
    <col min="14835" max="14835" width="10.4416666666667" style="4" customWidth="1"/>
    <col min="14836" max="14836" width="6.10833333333333" style="4" customWidth="1"/>
    <col min="14837" max="14837" width="29.6666666666667" style="4" customWidth="1"/>
    <col min="14838" max="14838" width="17.1083333333333" style="4" customWidth="1"/>
    <col min="14839" max="14839" width="16.6666666666667" style="4" customWidth="1"/>
    <col min="14840" max="14840" width="13.2166666666667" style="4" customWidth="1"/>
    <col min="14841" max="15087" width="10" style="4" customWidth="1"/>
    <col min="15088" max="15090" width="9" style="4"/>
    <col min="15091" max="15091" width="10.4416666666667" style="4" customWidth="1"/>
    <col min="15092" max="15092" width="6.10833333333333" style="4" customWidth="1"/>
    <col min="15093" max="15093" width="29.6666666666667" style="4" customWidth="1"/>
    <col min="15094" max="15094" width="17.1083333333333" style="4" customWidth="1"/>
    <col min="15095" max="15095" width="16.6666666666667" style="4" customWidth="1"/>
    <col min="15096" max="15096" width="13.2166666666667" style="4" customWidth="1"/>
    <col min="15097" max="15343" width="10" style="4" customWidth="1"/>
    <col min="15344" max="15346" width="9" style="4"/>
    <col min="15347" max="15347" width="10.4416666666667" style="4" customWidth="1"/>
    <col min="15348" max="15348" width="6.10833333333333" style="4" customWidth="1"/>
    <col min="15349" max="15349" width="29.6666666666667" style="4" customWidth="1"/>
    <col min="15350" max="15350" width="17.1083333333333" style="4" customWidth="1"/>
    <col min="15351" max="15351" width="16.6666666666667" style="4" customWidth="1"/>
    <col min="15352" max="15352" width="13.2166666666667" style="4" customWidth="1"/>
    <col min="15353" max="15599" width="10" style="4" customWidth="1"/>
    <col min="15600" max="15602" width="9" style="4"/>
    <col min="15603" max="15603" width="10.4416666666667" style="4" customWidth="1"/>
    <col min="15604" max="15604" width="6.10833333333333" style="4" customWidth="1"/>
    <col min="15605" max="15605" width="29.6666666666667" style="4" customWidth="1"/>
    <col min="15606" max="15606" width="17.1083333333333" style="4" customWidth="1"/>
    <col min="15607" max="15607" width="16.6666666666667" style="4" customWidth="1"/>
    <col min="15608" max="15608" width="13.2166666666667" style="4" customWidth="1"/>
    <col min="15609" max="15855" width="10" style="4" customWidth="1"/>
    <col min="15856" max="15858" width="9" style="4"/>
    <col min="15859" max="15859" width="10.4416666666667" style="4" customWidth="1"/>
    <col min="15860" max="15860" width="6.10833333333333" style="4" customWidth="1"/>
    <col min="15861" max="15861" width="29.6666666666667" style="4" customWidth="1"/>
    <col min="15862" max="15862" width="17.1083333333333" style="4" customWidth="1"/>
    <col min="15863" max="15863" width="16.6666666666667" style="4" customWidth="1"/>
    <col min="15864" max="15864" width="13.2166666666667" style="4" customWidth="1"/>
    <col min="15865" max="16111" width="10" style="4" customWidth="1"/>
    <col min="16112" max="16114" width="9" style="4"/>
    <col min="16115" max="16115" width="10.4416666666667" style="4" customWidth="1"/>
    <col min="16116" max="16116" width="6.10833333333333" style="4" customWidth="1"/>
    <col min="16117" max="16117" width="29.6666666666667" style="4" customWidth="1"/>
    <col min="16118" max="16118" width="17.1083333333333" style="4" customWidth="1"/>
    <col min="16119" max="16119" width="16.6666666666667" style="4" customWidth="1"/>
    <col min="16120" max="16120" width="13.2166666666667" style="4" customWidth="1"/>
    <col min="16121" max="16367" width="10" style="4" customWidth="1"/>
    <col min="16368" max="16378" width="9" style="4"/>
  </cols>
  <sheetData>
    <row r="1" spans="1:4">
      <c r="A1" s="5" t="s">
        <v>126</v>
      </c>
      <c r="C1" s="6"/>
      <c r="D1" s="6"/>
    </row>
    <row r="2" ht="34.95" customHeight="1" spans="1:4">
      <c r="A2" s="7" t="s">
        <v>127</v>
      </c>
      <c r="B2" s="7"/>
      <c r="C2" s="7"/>
      <c r="D2" s="7"/>
    </row>
    <row r="3" ht="25.05" customHeight="1" spans="1:4">
      <c r="A3" s="8"/>
      <c r="B3" s="9"/>
      <c r="C3" s="10"/>
      <c r="D3" s="11" t="s">
        <v>4</v>
      </c>
    </row>
    <row r="4" s="1" customFormat="1" ht="38.25" customHeight="1" spans="1:239">
      <c r="A4" s="12" t="s">
        <v>128</v>
      </c>
      <c r="B4" s="12" t="s">
        <v>5</v>
      </c>
      <c r="C4" s="12" t="s">
        <v>129</v>
      </c>
      <c r="D4" s="12" t="s">
        <v>124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</row>
    <row r="5" s="2" customFormat="1" ht="30" customHeight="1" spans="1:239">
      <c r="A5" s="14"/>
      <c r="B5" s="15" t="s">
        <v>130</v>
      </c>
      <c r="C5" s="16">
        <f>SUM(C6:C17)</f>
        <v>252000</v>
      </c>
      <c r="D5" s="17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</row>
    <row r="6" s="2" customFormat="1" ht="30" customHeight="1" spans="1:239">
      <c r="A6" s="14">
        <v>1</v>
      </c>
      <c r="B6" s="18" t="s">
        <v>131</v>
      </c>
      <c r="C6" s="19">
        <v>2000</v>
      </c>
      <c r="D6" s="20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</row>
    <row r="7" s="2" customFormat="1" ht="30" customHeight="1" spans="1:239">
      <c r="A7" s="14">
        <v>2</v>
      </c>
      <c r="B7" s="18" t="s">
        <v>132</v>
      </c>
      <c r="C7" s="19">
        <v>2000</v>
      </c>
      <c r="D7" s="20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</row>
    <row r="8" s="2" customFormat="1" ht="30" customHeight="1" spans="1:239">
      <c r="A8" s="14">
        <v>3</v>
      </c>
      <c r="B8" s="18" t="s">
        <v>133</v>
      </c>
      <c r="C8" s="19">
        <v>1000</v>
      </c>
      <c r="D8" s="20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</row>
    <row r="9" s="2" customFormat="1" ht="30" customHeight="1" spans="1:239">
      <c r="A9" s="14">
        <v>4</v>
      </c>
      <c r="B9" s="18" t="s">
        <v>134</v>
      </c>
      <c r="C9" s="19">
        <v>17000</v>
      </c>
      <c r="D9" s="20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</row>
    <row r="10" s="2" customFormat="1" ht="30" customHeight="1" spans="1:239">
      <c r="A10" s="14">
        <v>5</v>
      </c>
      <c r="B10" s="18" t="s">
        <v>135</v>
      </c>
      <c r="C10" s="19">
        <v>30000</v>
      </c>
      <c r="D10" s="20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</row>
    <row r="11" s="2" customFormat="1" ht="30" customHeight="1" spans="1:239">
      <c r="A11" s="14">
        <v>6</v>
      </c>
      <c r="B11" s="18" t="s">
        <v>136</v>
      </c>
      <c r="C11" s="19">
        <v>50000</v>
      </c>
      <c r="D11" s="20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</row>
    <row r="12" s="2" customFormat="1" ht="30" customHeight="1" spans="1:239">
      <c r="A12" s="14">
        <v>7</v>
      </c>
      <c r="B12" s="18" t="s">
        <v>137</v>
      </c>
      <c r="C12" s="19">
        <v>20000</v>
      </c>
      <c r="D12" s="20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</row>
    <row r="13" s="2" customFormat="1" ht="30" customHeight="1" spans="1:239">
      <c r="A13" s="14">
        <v>8</v>
      </c>
      <c r="B13" s="18" t="s">
        <v>138</v>
      </c>
      <c r="C13" s="19">
        <v>50000</v>
      </c>
      <c r="D13" s="20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</row>
    <row r="14" s="2" customFormat="1" ht="30" customHeight="1" spans="1:239">
      <c r="A14" s="14">
        <v>9</v>
      </c>
      <c r="B14" s="18" t="s">
        <v>139</v>
      </c>
      <c r="C14" s="19">
        <v>20000</v>
      </c>
      <c r="D14" s="20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</row>
    <row r="15" ht="30" customHeight="1" spans="1:4">
      <c r="A15" s="14">
        <v>10</v>
      </c>
      <c r="B15" s="18" t="s">
        <v>140</v>
      </c>
      <c r="C15" s="19">
        <v>30000</v>
      </c>
      <c r="D15" s="20"/>
    </row>
    <row r="16" ht="30" customHeight="1" spans="1:4">
      <c r="A16" s="14">
        <v>11</v>
      </c>
      <c r="B16" s="18" t="s">
        <v>141</v>
      </c>
      <c r="C16" s="19">
        <v>20000</v>
      </c>
      <c r="D16" s="20"/>
    </row>
    <row r="17" ht="30" customHeight="1" spans="1:4">
      <c r="A17" s="14">
        <v>12</v>
      </c>
      <c r="B17" s="18" t="s">
        <v>142</v>
      </c>
      <c r="C17" s="19">
        <v>10000</v>
      </c>
      <c r="D17" s="20"/>
    </row>
  </sheetData>
  <mergeCells count="1">
    <mergeCell ref="A2:D2"/>
  </mergeCells>
  <printOptions horizontalCentered="1"/>
  <pageMargins left="0.984027777777778" right="0.984027777777778" top="0.984027777777778" bottom="0.984027777777778" header="0.118055555555556" footer="0.118055555555556"/>
  <pageSetup paperSize="9" scale="89" fitToHeight="0" orientation="portrait" blackAndWhite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封面</vt:lpstr>
      <vt:lpstr>附表1、一般公共预算支出</vt:lpstr>
      <vt:lpstr>附表2、一般公共预算收支平衡表</vt:lpstr>
      <vt:lpstr>附表3、基金预算收入 </vt:lpstr>
      <vt:lpstr>附表4、基金预算支出</vt:lpstr>
      <vt:lpstr>附表5、政府专项债务限额和余额表</vt:lpstr>
      <vt:lpstr>附表6、新增政府专项债券资金安排情况表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2020-10-19T06:58:00Z</dcterms:created>
  <dcterms:modified xsi:type="dcterms:W3CDTF">2023-02-15T02:47:47Z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