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<sst xmlns="http://schemas.openxmlformats.org/spreadsheetml/2006/main" count="42" uniqueCount="42">
  <si>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2021年鄂城区农村客运补助明细表</t>
  </si>
  <si>
    <t>编号</t>
  </si>
  <si>
    <t>客运公司名称</t>
  </si>
  <si>
    <t>客运线路</t>
  </si>
  <si>
    <t>车辆数（台）</t>
  </si>
  <si>
    <t>各车座位数</t>
  </si>
  <si>
    <t>座位合计</t>
  </si>
  <si>
    <t>补助资金（元）</t>
  </si>
  <si>
    <t>备注</t>
  </si>
  <si>
    <t>大兴公司</t>
  </si>
  <si>
    <t>月河—范墩</t>
  </si>
  <si>
    <t>24*1</t>
  </si>
  <si>
    <t>鄂城—长农</t>
  </si>
  <si>
    <t>19*9</t>
  </si>
  <si>
    <t>大鹏公司</t>
  </si>
  <si>
    <t>鄂城—汀祖</t>
  </si>
  <si>
    <t>19*16</t>
  </si>
  <si>
    <t>汀祖—刘畈</t>
  </si>
  <si>
    <t>18*8</t>
  </si>
  <si>
    <t>泽林—杜山</t>
  </si>
  <si>
    <t>19*7</t>
  </si>
  <si>
    <t>汀祖—花湖开发区</t>
  </si>
  <si>
    <t>14*7</t>
  </si>
  <si>
    <t>英发公司</t>
  </si>
  <si>
    <t>花湖—汀祖</t>
  </si>
  <si>
    <t>19*8+24+32*2</t>
  </si>
  <si>
    <t>花湖—新湾</t>
  </si>
  <si>
    <t>19*3</t>
  </si>
  <si>
    <t>三山公司</t>
  </si>
  <si>
    <t>三山—鄂城</t>
  </si>
  <si>
    <t>19*4+24*1</t>
  </si>
  <si>
    <t>银顺公司</t>
  </si>
  <si>
    <t>泽林—叶家大湾</t>
  </si>
  <si>
    <t>9*1</t>
  </si>
  <si>
    <t>傲龙公司</t>
  </si>
  <si>
    <t>泽林—汀祖</t>
  </si>
  <si>
    <t>9+7+7</t>
  </si>
  <si>
    <t>临空经济区</t>
  </si>
  <si>
    <t>鄂城—新湾           鄂城—鱼坝 
鄂城—百洪 
鄂城—新湾</t>
  </si>
  <si>
    <t>19*3+19*8+17*1</t>
  </si>
  <si>
    <t>合计</t>
  </si>
  <si>
    <t>*12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</si>
</sst>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Q15" sqref="Q15"/>
    </sheetView>
  </sheetViews>
  <sheetFormatPr defaultColWidth="9" defaultRowHeight="45" customHeight="1"/>
  <cols>
    <col min="3" max="3" width="0.75" customWidth="1"/>
    <col min="7" max="7" width="3.25" customWidth="1"/>
    <col min="11" max="11" width="3.25" customWidth="1"/>
    <col min="12" max="12" width="11.8796296296296" customWidth="1"/>
    <col min="13" max="13" width="14.4444444444444"/>
    <col min="14" max="14" width="11.3796296296296" customWidth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7"/>
      <c r="M1" s="2"/>
      <c r="N1" s="2"/>
    </row>
    <row r="2" ht="12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7"/>
      <c r="M2" s="2"/>
      <c r="N2" s="2"/>
    </row>
    <row r="3" customHeight="1" spans="1:14">
      <c r="A3" s="3" t="s">
        <v>1</v>
      </c>
      <c r="B3" s="4" t="s">
        <v>2</v>
      </c>
      <c r="C3" s="4"/>
      <c r="D3" s="4" t="s">
        <v>3</v>
      </c>
      <c r="E3" s="5"/>
      <c r="F3" s="4" t="s">
        <v>4</v>
      </c>
      <c r="G3" s="5"/>
      <c r="H3" s="4" t="s">
        <v>5</v>
      </c>
      <c r="I3" s="4"/>
      <c r="J3" s="4" t="s">
        <v>6</v>
      </c>
      <c r="K3" s="4"/>
      <c r="L3" s="8" t="s">
        <v>7</v>
      </c>
      <c r="M3" s="9"/>
      <c r="N3" s="4" t="s">
        <v>8</v>
      </c>
    </row>
    <row r="4" customHeight="1" spans="1:14">
      <c r="A4" s="1">
        <v>1</v>
      </c>
      <c r="B4" s="1" t="s">
        <v>9</v>
      </c>
      <c r="C4" s="1"/>
      <c r="D4" s="1" t="s">
        <v>10</v>
      </c>
      <c r="E4" s="1"/>
      <c r="F4" s="1">
        <v>1</v>
      </c>
      <c r="G4" s="1"/>
      <c r="H4" s="1" t="s">
        <v>11</v>
      </c>
      <c r="I4" s="1"/>
      <c r="J4" s="1">
        <v>24</v>
      </c>
      <c r="K4" s="1"/>
      <c r="L4" s="10">
        <f>J4*597.25</f>
        <v>14334</v>
      </c>
      <c r="M4" s="1">
        <v>116465</v>
      </c>
      <c r="N4" s="11"/>
    </row>
    <row r="5" customHeight="1" spans="1:14">
      <c r="A5" s="1"/>
      <c r="B5" s="1"/>
      <c r="C5" s="1"/>
      <c r="D5" s="1" t="s">
        <v>12</v>
      </c>
      <c r="E5" s="1"/>
      <c r="F5" s="1">
        <v>9</v>
      </c>
      <c r="G5" s="1"/>
      <c r="H5" s="1" t="s">
        <v>13</v>
      </c>
      <c r="I5" s="1"/>
      <c r="J5" s="1">
        <v>171</v>
      </c>
      <c r="K5" s="1"/>
      <c r="L5" s="10">
        <f t="shared" ref="L5:L15" si="0">J5*597.25</f>
        <v>102129.75</v>
      </c>
      <c r="M5" s="1"/>
      <c r="N5" s="12"/>
    </row>
    <row r="6" customHeight="1" spans="1:14">
      <c r="A6" s="1">
        <v>2</v>
      </c>
      <c r="B6" s="1" t="s">
        <v>14</v>
      </c>
      <c r="C6" s="1"/>
      <c r="D6" s="1" t="s">
        <v>15</v>
      </c>
      <c r="E6" s="1"/>
      <c r="F6" s="1">
        <v>16</v>
      </c>
      <c r="G6" s="1"/>
      <c r="H6" s="1" t="s">
        <v>16</v>
      </c>
      <c r="I6" s="1"/>
      <c r="J6" s="1">
        <v>304</v>
      </c>
      <c r="K6" s="1"/>
      <c r="L6" s="10">
        <f t="shared" si="0"/>
        <v>181564</v>
      </c>
      <c r="M6" s="1">
        <v>405534</v>
      </c>
      <c r="N6" s="11"/>
    </row>
    <row r="7" customHeight="1" spans="1:14">
      <c r="A7" s="1"/>
      <c r="B7" s="1"/>
      <c r="C7" s="1"/>
      <c r="D7" s="1" t="s">
        <v>17</v>
      </c>
      <c r="E7" s="1"/>
      <c r="F7" s="1">
        <v>8</v>
      </c>
      <c r="G7" s="1"/>
      <c r="H7" s="1" t="s">
        <v>18</v>
      </c>
      <c r="I7" s="1"/>
      <c r="J7" s="1">
        <v>144</v>
      </c>
      <c r="K7" s="1"/>
      <c r="L7" s="10">
        <f t="shared" si="0"/>
        <v>86004</v>
      </c>
      <c r="M7" s="1"/>
      <c r="N7" s="13"/>
    </row>
    <row r="8" customHeight="1" spans="1:14">
      <c r="A8" s="1"/>
      <c r="B8" s="1"/>
      <c r="C8" s="1"/>
      <c r="D8" s="1" t="s">
        <v>19</v>
      </c>
      <c r="E8" s="1"/>
      <c r="F8" s="1">
        <v>7</v>
      </c>
      <c r="G8" s="1"/>
      <c r="H8" s="1" t="s">
        <v>20</v>
      </c>
      <c r="I8" s="1"/>
      <c r="J8" s="1">
        <v>133</v>
      </c>
      <c r="K8" s="1"/>
      <c r="L8" s="10">
        <f t="shared" si="0"/>
        <v>79434.25</v>
      </c>
      <c r="M8" s="1"/>
      <c r="N8" s="13"/>
    </row>
    <row r="9" customHeight="1" spans="1:14">
      <c r="A9" s="1"/>
      <c r="B9" s="1"/>
      <c r="C9" s="1"/>
      <c r="D9" s="1" t="s">
        <v>21</v>
      </c>
      <c r="E9" s="1"/>
      <c r="F9" s="1">
        <v>7</v>
      </c>
      <c r="G9" s="1"/>
      <c r="H9" s="1" t="s">
        <v>22</v>
      </c>
      <c r="I9" s="1"/>
      <c r="J9" s="1">
        <v>98</v>
      </c>
      <c r="K9" s="1"/>
      <c r="L9" s="10">
        <f t="shared" si="0"/>
        <v>58530.5</v>
      </c>
      <c r="M9" s="1"/>
      <c r="N9" s="12"/>
    </row>
    <row r="10" customHeight="1" spans="1:14">
      <c r="A10" s="1">
        <v>3</v>
      </c>
      <c r="B10" s="1" t="s">
        <v>23</v>
      </c>
      <c r="C10" s="1"/>
      <c r="D10" s="1" t="s">
        <v>24</v>
      </c>
      <c r="E10" s="1"/>
      <c r="F10" s="5">
        <v>11</v>
      </c>
      <c r="G10" s="5"/>
      <c r="H10" s="5" t="s">
        <v>25</v>
      </c>
      <c r="I10" s="5"/>
      <c r="J10" s="1">
        <v>240</v>
      </c>
      <c r="K10" s="1"/>
      <c r="L10" s="10">
        <f t="shared" si="0"/>
        <v>143340</v>
      </c>
      <c r="M10" s="1">
        <v>177384</v>
      </c>
      <c r="N10" s="14"/>
    </row>
    <row r="11" customHeight="1" spans="1:14">
      <c r="A11" s="1"/>
      <c r="B11" s="1"/>
      <c r="C11" s="1"/>
      <c r="D11" s="1" t="s">
        <v>26</v>
      </c>
      <c r="E11" s="1"/>
      <c r="F11" s="1">
        <v>3</v>
      </c>
      <c r="G11" s="1"/>
      <c r="H11" s="1" t="s">
        <v>27</v>
      </c>
      <c r="I11" s="1"/>
      <c r="J11" s="1">
        <v>57</v>
      </c>
      <c r="K11" s="1"/>
      <c r="L11" s="10">
        <f t="shared" si="0"/>
        <v>34043.25</v>
      </c>
      <c r="M11" s="1"/>
      <c r="N11" s="15"/>
    </row>
    <row r="12" customHeight="1" spans="1:14">
      <c r="A12" s="1">
        <v>4</v>
      </c>
      <c r="B12" s="1" t="s">
        <v>28</v>
      </c>
      <c r="C12" s="1"/>
      <c r="D12" s="1" t="s">
        <v>29</v>
      </c>
      <c r="E12" s="1"/>
      <c r="F12" s="1">
        <v>5</v>
      </c>
      <c r="G12" s="1"/>
      <c r="H12" s="1" t="s">
        <v>30</v>
      </c>
      <c r="I12" s="1"/>
      <c r="J12" s="1">
        <v>100</v>
      </c>
      <c r="K12" s="1"/>
      <c r="L12" s="10">
        <f t="shared" si="0"/>
        <v>59725</v>
      </c>
      <c r="M12" s="10">
        <v>59725</v>
      </c>
      <c r="N12" s="1"/>
    </row>
    <row r="13" customHeight="1" spans="1:14">
      <c r="A13" s="1">
        <v>5</v>
      </c>
      <c r="B13" s="1" t="s">
        <v>31</v>
      </c>
      <c r="C13" s="1"/>
      <c r="D13" s="1" t="s">
        <v>32</v>
      </c>
      <c r="E13" s="1"/>
      <c r="F13" s="1">
        <v>1</v>
      </c>
      <c r="G13" s="1"/>
      <c r="H13" s="1" t="s">
        <v>33</v>
      </c>
      <c r="I13" s="1"/>
      <c r="J13" s="1">
        <v>9</v>
      </c>
      <c r="K13" s="1"/>
      <c r="L13" s="10">
        <f t="shared" si="0"/>
        <v>5375.25</v>
      </c>
      <c r="M13" s="10">
        <v>5376</v>
      </c>
      <c r="N13" s="1"/>
    </row>
    <row r="14" customHeight="1" spans="1:14">
      <c r="A14" s="1">
        <v>6</v>
      </c>
      <c r="B14" s="1" t="s">
        <v>34</v>
      </c>
      <c r="C14" s="1"/>
      <c r="D14" s="1" t="s">
        <v>35</v>
      </c>
      <c r="E14" s="1"/>
      <c r="F14" s="1">
        <v>3</v>
      </c>
      <c r="G14" s="1"/>
      <c r="H14" s="1" t="s">
        <v>36</v>
      </c>
      <c r="I14" s="1"/>
      <c r="J14" s="1">
        <v>23</v>
      </c>
      <c r="K14" s="1"/>
      <c r="L14" s="10">
        <f t="shared" si="0"/>
        <v>13736.75</v>
      </c>
      <c r="M14" s="10">
        <v>13737</v>
      </c>
      <c r="N14" s="13"/>
    </row>
    <row r="15" ht="53" customHeight="1" spans="1:14">
      <c r="A15" s="1">
        <v>7</v>
      </c>
      <c r="B15" s="1" t="s">
        <v>37</v>
      </c>
      <c r="C15" s="1"/>
      <c r="D15" s="5" t="s">
        <v>38</v>
      </c>
      <c r="E15" s="1"/>
      <c r="F15" s="1">
        <v>12</v>
      </c>
      <c r="G15" s="1"/>
      <c r="H15" s="5" t="s">
        <v>39</v>
      </c>
      <c r="I15" s="5"/>
      <c r="J15" s="1">
        <v>226</v>
      </c>
      <c r="K15" s="1"/>
      <c r="L15" s="10">
        <f t="shared" si="0"/>
        <v>134978.5</v>
      </c>
      <c r="M15" s="10">
        <v>134979</v>
      </c>
      <c r="N15" s="1"/>
    </row>
    <row r="16" customHeight="1" spans="1:14">
      <c r="A16" s="1"/>
      <c r="B16" s="3" t="s">
        <v>40</v>
      </c>
      <c r="C16" s="1"/>
      <c r="D16" s="3"/>
      <c r="E16" s="1"/>
      <c r="F16" s="4">
        <v>83</v>
      </c>
      <c r="G16" s="5"/>
      <c r="H16" s="1"/>
      <c r="I16" s="1"/>
      <c r="J16" s="3">
        <v>1529</v>
      </c>
      <c r="K16" s="3"/>
      <c r="L16" s="10">
        <f>SUM(L4:L15)</f>
        <v>913195.25</v>
      </c>
      <c r="M16" s="16">
        <f>SUM(M4:M15)</f>
        <v>913200</v>
      </c>
      <c r="N16" s="3"/>
    </row>
    <row r="17" customHeight="1" spans="1:1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17"/>
      <c r="M17" s="6"/>
      <c r="N17" s="6"/>
    </row>
    <row r="18" customHeight="1" spans="1:14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17"/>
      <c r="M18" s="6"/>
      <c r="N18" s="6"/>
    </row>
  </sheetData>
  <mergeCells count="77">
    <mergeCell ref="B3:C3"/>
    <mergeCell ref="D3:E3"/>
    <mergeCell ref="F3:G3"/>
    <mergeCell ref="H3:I3"/>
    <mergeCell ref="J3:K3"/>
    <mergeCell ref="L3:M3"/>
    <mergeCell ref="D4:E4"/>
    <mergeCell ref="F4:G4"/>
    <mergeCell ref="H4:I4"/>
    <mergeCell ref="J4:K4"/>
    <mergeCell ref="D5:E5"/>
    <mergeCell ref="F5:G5"/>
    <mergeCell ref="H5:I5"/>
    <mergeCell ref="J5:K5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F8:G8"/>
    <mergeCell ref="H8:I8"/>
    <mergeCell ref="J8:K8"/>
    <mergeCell ref="D9:E9"/>
    <mergeCell ref="F9:G9"/>
    <mergeCell ref="H9:I9"/>
    <mergeCell ref="J9:K9"/>
    <mergeCell ref="D10:E10"/>
    <mergeCell ref="F10:G10"/>
    <mergeCell ref="H10:I10"/>
    <mergeCell ref="J10:K10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A4:A5"/>
    <mergeCell ref="A6:A9"/>
    <mergeCell ref="A10:A11"/>
    <mergeCell ref="M4:M5"/>
    <mergeCell ref="M6:M9"/>
    <mergeCell ref="M10:M11"/>
    <mergeCell ref="N4:N5"/>
    <mergeCell ref="N6:N9"/>
    <mergeCell ref="N10:N11"/>
    <mergeCell ref="A1:N2"/>
    <mergeCell ref="B4:C5"/>
    <mergeCell ref="B6:C9"/>
    <mergeCell ref="B10:C11"/>
    <mergeCell ref="A17:M18"/>
  </mergeCell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9:J20"/>
  <sheetViews>
    <sheetView workbookViewId="0">
      <selection activeCell="G10" sqref="G10:J10"/>
    </sheetView>
  </sheetViews>
  <sheetFormatPr defaultColWidth="9" defaultRowHeight="14.4"/>
  <cols>
    <col min="7" max="7" width="20.25" customWidth="1"/>
  </cols>
  <sheetData>
    <row r="9" spans="7:10">
      <c r="G9" s="1">
        <v>24</v>
      </c>
      <c r="H9" s="1"/>
      <c r="I9" t="s">
        <v>41</v>
      </c>
      <c r="J9">
        <f>SUM(G9:I9)</f>
        <v>24</v>
      </c>
    </row>
    <row r="10" spans="7:8">
      <c r="G10" s="1">
        <v>171</v>
      </c>
      <c r="H10" s="1"/>
    </row>
    <row r="11" spans="7:8">
      <c r="G11" s="1">
        <v>304</v>
      </c>
      <c r="H11" s="1"/>
    </row>
    <row r="12" spans="7:8">
      <c r="G12" s="1">
        <v>144</v>
      </c>
      <c r="H12" s="1"/>
    </row>
    <row r="13" spans="7:8">
      <c r="G13" s="1">
        <v>133</v>
      </c>
      <c r="H13" s="1"/>
    </row>
    <row r="14" spans="7:8">
      <c r="G14" s="1">
        <v>98</v>
      </c>
      <c r="H14" s="1"/>
    </row>
    <row r="15" spans="7:8">
      <c r="G15" s="1">
        <v>240</v>
      </c>
      <c r="H15" s="1"/>
    </row>
    <row r="16" spans="7:8">
      <c r="G16" s="1">
        <v>57</v>
      </c>
      <c r="H16" s="1"/>
    </row>
    <row r="17" spans="7:8">
      <c r="G17" s="1">
        <v>100</v>
      </c>
      <c r="H17" s="1"/>
    </row>
    <row r="18" spans="7:8">
      <c r="G18" s="1">
        <v>9</v>
      </c>
      <c r="H18" s="1"/>
    </row>
    <row r="19" spans="7:8">
      <c r="G19" s="1">
        <v>23</v>
      </c>
      <c r="H19" s="1"/>
    </row>
    <row r="20" spans="7:8">
      <c r="G20" s="1">
        <v>226</v>
      </c>
      <c r="H20" s="1"/>
    </row>
  </sheetData>
  <mergeCells count="12"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86189</cp:lastModifiedBy>
  <dcterms:created xsi:type="dcterms:W3CDTF">2022-12-13T00:59:00Z</dcterms:created>
  <dcterms:modified xsi:type="dcterms:W3CDTF">2024-02-02T02:25:55Z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4EE6E15DDB6B48C5BFCC3909F2B3DEC9_13</vt:lpwstr>
  </property>
  <property fmtid="{D5CDD505-2E9C-101B-9397-08002B2CF9AE}" pid="3" name="KSOProductBuildVer">
    <vt:lpwstr>2052-12.1.0.16120</vt:lpwstr>
  </property>
</Properties>
</file>